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julee\Documents\School Sites\mpsb\"/>
    </mc:Choice>
  </mc:AlternateContent>
  <xr:revisionPtr revIDLastSave="0" documentId="8_{A6BEEBC4-4191-4545-84B1-F907C58442A5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Instructions" sheetId="1" r:id="rId1"/>
    <sheet name="Template_SRSS-IE_ES_Fall" sheetId="2" r:id="rId2"/>
    <sheet name="Template_SRSS-IE_ES_Winter" sheetId="3" r:id="rId3"/>
    <sheet name="Template_SRSS-IE_ES_Spring" sheetId="4" r:id="rId4"/>
  </sheets>
  <definedNames>
    <definedName name="TitleRegion1.A3.R53.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50" i="4" l="1"/>
  <c r="S50" i="4" s="1"/>
  <c r="P50" i="4"/>
  <c r="Q50" i="4" s="1"/>
  <c r="R49" i="4"/>
  <c r="S49" i="4" s="1"/>
  <c r="P49" i="4"/>
  <c r="Q49" i="4" s="1"/>
  <c r="R48" i="4"/>
  <c r="S48" i="4" s="1"/>
  <c r="P48" i="4"/>
  <c r="Q48" i="4" s="1"/>
  <c r="R47" i="4"/>
  <c r="S47" i="4" s="1"/>
  <c r="P47" i="4"/>
  <c r="Q47" i="4" s="1"/>
  <c r="R46" i="4"/>
  <c r="S46" i="4" s="1"/>
  <c r="P46" i="4"/>
  <c r="Q46" i="4" s="1"/>
  <c r="R45" i="4"/>
  <c r="S45" i="4" s="1"/>
  <c r="P45" i="4"/>
  <c r="Q45" i="4" s="1"/>
  <c r="R44" i="4"/>
  <c r="S44" i="4" s="1"/>
  <c r="P44" i="4"/>
  <c r="Q44" i="4" s="1"/>
  <c r="R43" i="4"/>
  <c r="S43" i="4" s="1"/>
  <c r="P43" i="4"/>
  <c r="Q43" i="4" s="1"/>
  <c r="R42" i="4"/>
  <c r="S42" i="4" s="1"/>
  <c r="P42" i="4"/>
  <c r="Q42" i="4" s="1"/>
  <c r="R41" i="4"/>
  <c r="S41" i="4" s="1"/>
  <c r="P41" i="4"/>
  <c r="Q41" i="4" s="1"/>
  <c r="R40" i="4"/>
  <c r="S40" i="4" s="1"/>
  <c r="P40" i="4"/>
  <c r="Q40" i="4" s="1"/>
  <c r="R39" i="4"/>
  <c r="S39" i="4" s="1"/>
  <c r="P39" i="4"/>
  <c r="Q39" i="4" s="1"/>
  <c r="R38" i="4"/>
  <c r="S38" i="4" s="1"/>
  <c r="P38" i="4"/>
  <c r="Q38" i="4" s="1"/>
  <c r="R37" i="4"/>
  <c r="S37" i="4" s="1"/>
  <c r="P37" i="4"/>
  <c r="Q37" i="4" s="1"/>
  <c r="R36" i="4"/>
  <c r="S36" i="4" s="1"/>
  <c r="P36" i="4"/>
  <c r="Q36" i="4" s="1"/>
  <c r="R35" i="4"/>
  <c r="S35" i="4" s="1"/>
  <c r="P35" i="4"/>
  <c r="Q35" i="4" s="1"/>
  <c r="R34" i="4"/>
  <c r="S34" i="4" s="1"/>
  <c r="P34" i="4"/>
  <c r="Q34" i="4" s="1"/>
  <c r="R33" i="4"/>
  <c r="S33" i="4" s="1"/>
  <c r="P33" i="4"/>
  <c r="Q33" i="4" s="1"/>
  <c r="R32" i="4"/>
  <c r="S32" i="4" s="1"/>
  <c r="P32" i="4"/>
  <c r="Q32" i="4" s="1"/>
  <c r="R31" i="4"/>
  <c r="S31" i="4" s="1"/>
  <c r="P31" i="4"/>
  <c r="Q31" i="4" s="1"/>
  <c r="R30" i="4"/>
  <c r="S30" i="4" s="1"/>
  <c r="P30" i="4"/>
  <c r="Q30" i="4" s="1"/>
  <c r="R29" i="4"/>
  <c r="S29" i="4" s="1"/>
  <c r="P29" i="4"/>
  <c r="Q29" i="4" s="1"/>
  <c r="R28" i="4"/>
  <c r="S28" i="4" s="1"/>
  <c r="P28" i="4"/>
  <c r="Q28" i="4" s="1"/>
  <c r="R27" i="4"/>
  <c r="S27" i="4" s="1"/>
  <c r="P27" i="4"/>
  <c r="Q27" i="4" s="1"/>
  <c r="R26" i="4"/>
  <c r="S26" i="4" s="1"/>
  <c r="P26" i="4"/>
  <c r="Q26" i="4" s="1"/>
  <c r="R25" i="4"/>
  <c r="S25" i="4" s="1"/>
  <c r="P25" i="4"/>
  <c r="Q25" i="4" s="1"/>
  <c r="R24" i="4"/>
  <c r="S24" i="4" s="1"/>
  <c r="P24" i="4"/>
  <c r="Q24" i="4" s="1"/>
  <c r="R23" i="4"/>
  <c r="S23" i="4" s="1"/>
  <c r="P23" i="4"/>
  <c r="Q23" i="4" s="1"/>
  <c r="R22" i="4"/>
  <c r="S22" i="4" s="1"/>
  <c r="P22" i="4"/>
  <c r="Q22" i="4" s="1"/>
  <c r="R21" i="4"/>
  <c r="S21" i="4" s="1"/>
  <c r="P21" i="4"/>
  <c r="Q21" i="4" s="1"/>
  <c r="R20" i="4"/>
  <c r="S20" i="4" s="1"/>
  <c r="P20" i="4"/>
  <c r="Q20" i="4" s="1"/>
  <c r="R19" i="4"/>
  <c r="S19" i="4" s="1"/>
  <c r="P19" i="4"/>
  <c r="Q19" i="4" s="1"/>
  <c r="R18" i="4"/>
  <c r="S18" i="4" s="1"/>
  <c r="P18" i="4"/>
  <c r="Q18" i="4" s="1"/>
  <c r="R17" i="4"/>
  <c r="S17" i="4" s="1"/>
  <c r="P17" i="4"/>
  <c r="Q17" i="4" s="1"/>
  <c r="R16" i="4"/>
  <c r="S16" i="4" s="1"/>
  <c r="P16" i="4"/>
  <c r="Q16" i="4" s="1"/>
  <c r="R15" i="4"/>
  <c r="S15" i="4" s="1"/>
  <c r="P15" i="4"/>
  <c r="Q15" i="4" s="1"/>
  <c r="R14" i="4"/>
  <c r="S14" i="4" s="1"/>
  <c r="P14" i="4"/>
  <c r="Q14" i="4" s="1"/>
  <c r="R13" i="4"/>
  <c r="S13" i="4" s="1"/>
  <c r="P13" i="4"/>
  <c r="Q13" i="4" s="1"/>
  <c r="R12" i="4"/>
  <c r="S12" i="4" s="1"/>
  <c r="P12" i="4"/>
  <c r="Q12" i="4" s="1"/>
  <c r="R11" i="4"/>
  <c r="S11" i="4" s="1"/>
  <c r="P11" i="4"/>
  <c r="Q11" i="4" s="1"/>
  <c r="R50" i="3"/>
  <c r="S50" i="3" s="1"/>
  <c r="P50" i="3"/>
  <c r="Q50" i="3" s="1"/>
  <c r="R49" i="3"/>
  <c r="S49" i="3" s="1"/>
  <c r="P49" i="3"/>
  <c r="Q49" i="3" s="1"/>
  <c r="R48" i="3"/>
  <c r="S48" i="3" s="1"/>
  <c r="P48" i="3"/>
  <c r="Q48" i="3" s="1"/>
  <c r="R47" i="3"/>
  <c r="S47" i="3" s="1"/>
  <c r="P47" i="3"/>
  <c r="Q47" i="3" s="1"/>
  <c r="R46" i="3"/>
  <c r="S46" i="3" s="1"/>
  <c r="P46" i="3"/>
  <c r="Q46" i="3" s="1"/>
  <c r="R45" i="3"/>
  <c r="S45" i="3" s="1"/>
  <c r="P45" i="3"/>
  <c r="Q45" i="3" s="1"/>
  <c r="R44" i="3"/>
  <c r="S44" i="3" s="1"/>
  <c r="P44" i="3"/>
  <c r="Q44" i="3" s="1"/>
  <c r="R43" i="3"/>
  <c r="S43" i="3" s="1"/>
  <c r="P43" i="3"/>
  <c r="Q43" i="3" s="1"/>
  <c r="R42" i="3"/>
  <c r="S42" i="3" s="1"/>
  <c r="P42" i="3"/>
  <c r="Q42" i="3" s="1"/>
  <c r="R41" i="3"/>
  <c r="S41" i="3" s="1"/>
  <c r="P41" i="3"/>
  <c r="Q41" i="3" s="1"/>
  <c r="R40" i="3"/>
  <c r="S40" i="3" s="1"/>
  <c r="P40" i="3"/>
  <c r="Q40" i="3" s="1"/>
  <c r="R39" i="3"/>
  <c r="S39" i="3" s="1"/>
  <c r="P39" i="3"/>
  <c r="Q39" i="3" s="1"/>
  <c r="R38" i="3"/>
  <c r="S38" i="3" s="1"/>
  <c r="P38" i="3"/>
  <c r="Q38" i="3" s="1"/>
  <c r="R37" i="3"/>
  <c r="S37" i="3" s="1"/>
  <c r="P37" i="3"/>
  <c r="Q37" i="3" s="1"/>
  <c r="R36" i="3"/>
  <c r="S36" i="3" s="1"/>
  <c r="P36" i="3"/>
  <c r="Q36" i="3" s="1"/>
  <c r="R35" i="3"/>
  <c r="S35" i="3" s="1"/>
  <c r="P35" i="3"/>
  <c r="Q35" i="3" s="1"/>
  <c r="R34" i="3"/>
  <c r="S34" i="3" s="1"/>
  <c r="P34" i="3"/>
  <c r="Q34" i="3" s="1"/>
  <c r="R33" i="3"/>
  <c r="S33" i="3" s="1"/>
  <c r="P33" i="3"/>
  <c r="Q33" i="3" s="1"/>
  <c r="R32" i="3"/>
  <c r="S32" i="3" s="1"/>
  <c r="P32" i="3"/>
  <c r="Q32" i="3" s="1"/>
  <c r="R31" i="3"/>
  <c r="S31" i="3" s="1"/>
  <c r="P31" i="3"/>
  <c r="Q31" i="3" s="1"/>
  <c r="R30" i="3"/>
  <c r="S30" i="3" s="1"/>
  <c r="P30" i="3"/>
  <c r="Q30" i="3" s="1"/>
  <c r="R29" i="3"/>
  <c r="S29" i="3" s="1"/>
  <c r="P29" i="3"/>
  <c r="Q29" i="3" s="1"/>
  <c r="R28" i="3"/>
  <c r="S28" i="3" s="1"/>
  <c r="P28" i="3"/>
  <c r="Q28" i="3" s="1"/>
  <c r="R27" i="3"/>
  <c r="S27" i="3" s="1"/>
  <c r="P27" i="3"/>
  <c r="Q27" i="3" s="1"/>
  <c r="R26" i="3"/>
  <c r="S26" i="3" s="1"/>
  <c r="P26" i="3"/>
  <c r="Q26" i="3" s="1"/>
  <c r="R25" i="3"/>
  <c r="S25" i="3" s="1"/>
  <c r="P25" i="3"/>
  <c r="Q25" i="3" s="1"/>
  <c r="R24" i="3"/>
  <c r="S24" i="3" s="1"/>
  <c r="P24" i="3"/>
  <c r="Q24" i="3" s="1"/>
  <c r="R23" i="3"/>
  <c r="S23" i="3" s="1"/>
  <c r="P23" i="3"/>
  <c r="Q23" i="3" s="1"/>
  <c r="R22" i="3"/>
  <c r="S22" i="3" s="1"/>
  <c r="P22" i="3"/>
  <c r="Q22" i="3" s="1"/>
  <c r="R21" i="3"/>
  <c r="S21" i="3" s="1"/>
  <c r="P21" i="3"/>
  <c r="Q21" i="3" s="1"/>
  <c r="R20" i="3"/>
  <c r="S20" i="3" s="1"/>
  <c r="P20" i="3"/>
  <c r="Q20" i="3" s="1"/>
  <c r="R19" i="3"/>
  <c r="S19" i="3" s="1"/>
  <c r="P19" i="3"/>
  <c r="Q19" i="3" s="1"/>
  <c r="R18" i="3"/>
  <c r="S18" i="3" s="1"/>
  <c r="P18" i="3"/>
  <c r="Q18" i="3" s="1"/>
  <c r="R17" i="3"/>
  <c r="S17" i="3" s="1"/>
  <c r="P17" i="3"/>
  <c r="Q17" i="3" s="1"/>
  <c r="R16" i="3"/>
  <c r="S16" i="3" s="1"/>
  <c r="P16" i="3"/>
  <c r="Q16" i="3" s="1"/>
  <c r="R15" i="3"/>
  <c r="S15" i="3" s="1"/>
  <c r="P15" i="3"/>
  <c r="Q15" i="3" s="1"/>
  <c r="R14" i="3"/>
  <c r="S14" i="3" s="1"/>
  <c r="P14" i="3"/>
  <c r="Q14" i="3" s="1"/>
  <c r="R13" i="3"/>
  <c r="S13" i="3" s="1"/>
  <c r="P13" i="3"/>
  <c r="Q13" i="3" s="1"/>
  <c r="R12" i="3"/>
  <c r="S12" i="3" s="1"/>
  <c r="P12" i="3"/>
  <c r="Q12" i="3" s="1"/>
  <c r="R11" i="3"/>
  <c r="S11" i="3" s="1"/>
  <c r="P11" i="3"/>
  <c r="Q11" i="3" s="1"/>
  <c r="R50" i="2"/>
  <c r="S50" i="2" s="1"/>
  <c r="P50" i="2"/>
  <c r="Q50" i="2" s="1"/>
  <c r="R49" i="2"/>
  <c r="S49" i="2" s="1"/>
  <c r="P49" i="2"/>
  <c r="Q49" i="2" s="1"/>
  <c r="R48" i="2"/>
  <c r="S48" i="2" s="1"/>
  <c r="P48" i="2"/>
  <c r="Q48" i="2" s="1"/>
  <c r="R47" i="2"/>
  <c r="S47" i="2" s="1"/>
  <c r="P47" i="2"/>
  <c r="Q47" i="2" s="1"/>
  <c r="R46" i="2"/>
  <c r="S46" i="2" s="1"/>
  <c r="P46" i="2"/>
  <c r="Q46" i="2" s="1"/>
  <c r="R45" i="2"/>
  <c r="S45" i="2" s="1"/>
  <c r="P45" i="2"/>
  <c r="Q45" i="2" s="1"/>
  <c r="R44" i="2"/>
  <c r="S44" i="2" s="1"/>
  <c r="P44" i="2"/>
  <c r="Q44" i="2" s="1"/>
  <c r="R43" i="2"/>
  <c r="S43" i="2" s="1"/>
  <c r="P43" i="2"/>
  <c r="Q43" i="2" s="1"/>
  <c r="R42" i="2"/>
  <c r="S42" i="2" s="1"/>
  <c r="P42" i="2"/>
  <c r="Q42" i="2" s="1"/>
  <c r="R41" i="2"/>
  <c r="S41" i="2" s="1"/>
  <c r="P41" i="2"/>
  <c r="Q41" i="2" s="1"/>
  <c r="R40" i="2"/>
  <c r="S40" i="2" s="1"/>
  <c r="P40" i="2"/>
  <c r="Q40" i="2" s="1"/>
  <c r="R39" i="2"/>
  <c r="S39" i="2" s="1"/>
  <c r="P39" i="2"/>
  <c r="Q39" i="2" s="1"/>
  <c r="R38" i="2"/>
  <c r="S38" i="2" s="1"/>
  <c r="P38" i="2"/>
  <c r="Q38" i="2" s="1"/>
  <c r="R37" i="2"/>
  <c r="S37" i="2" s="1"/>
  <c r="P37" i="2"/>
  <c r="Q37" i="2" s="1"/>
  <c r="R36" i="2"/>
  <c r="S36" i="2" s="1"/>
  <c r="P36" i="2"/>
  <c r="Q36" i="2" s="1"/>
  <c r="R35" i="2"/>
  <c r="S35" i="2" s="1"/>
  <c r="P35" i="2"/>
  <c r="Q35" i="2" s="1"/>
  <c r="R34" i="2"/>
  <c r="S34" i="2" s="1"/>
  <c r="P34" i="2"/>
  <c r="Q34" i="2" s="1"/>
  <c r="R33" i="2"/>
  <c r="S33" i="2" s="1"/>
  <c r="P33" i="2"/>
  <c r="Q33" i="2" s="1"/>
  <c r="R32" i="2"/>
  <c r="S32" i="2" s="1"/>
  <c r="P32" i="2"/>
  <c r="Q32" i="2" s="1"/>
  <c r="R31" i="2"/>
  <c r="S31" i="2" s="1"/>
  <c r="P31" i="2"/>
  <c r="Q31" i="2" s="1"/>
  <c r="R30" i="2"/>
  <c r="S30" i="2" s="1"/>
  <c r="P30" i="2"/>
  <c r="Q30" i="2" s="1"/>
  <c r="R29" i="2"/>
  <c r="S29" i="2" s="1"/>
  <c r="P29" i="2"/>
  <c r="Q29" i="2" s="1"/>
  <c r="R28" i="2"/>
  <c r="S28" i="2" s="1"/>
  <c r="P28" i="2"/>
  <c r="Q28" i="2" s="1"/>
  <c r="R27" i="2"/>
  <c r="S27" i="2" s="1"/>
  <c r="P27" i="2"/>
  <c r="Q27" i="2" s="1"/>
  <c r="R26" i="2"/>
  <c r="S26" i="2" s="1"/>
  <c r="P26" i="2"/>
  <c r="Q26" i="2" s="1"/>
  <c r="R25" i="2"/>
  <c r="S25" i="2" s="1"/>
  <c r="P25" i="2"/>
  <c r="Q25" i="2" s="1"/>
  <c r="R24" i="2"/>
  <c r="S24" i="2" s="1"/>
  <c r="P24" i="2"/>
  <c r="Q24" i="2" s="1"/>
  <c r="R23" i="2"/>
  <c r="S23" i="2" s="1"/>
  <c r="P23" i="2"/>
  <c r="Q23" i="2" s="1"/>
  <c r="R22" i="2"/>
  <c r="S22" i="2" s="1"/>
  <c r="P22" i="2"/>
  <c r="Q22" i="2" s="1"/>
  <c r="R21" i="2"/>
  <c r="S21" i="2" s="1"/>
  <c r="P21" i="2"/>
  <c r="Q21" i="2" s="1"/>
  <c r="R20" i="2"/>
  <c r="S20" i="2" s="1"/>
  <c r="P20" i="2"/>
  <c r="Q20" i="2" s="1"/>
  <c r="R19" i="2"/>
  <c r="S19" i="2" s="1"/>
  <c r="P19" i="2"/>
  <c r="Q19" i="2" s="1"/>
  <c r="R18" i="2"/>
  <c r="S18" i="2" s="1"/>
  <c r="P18" i="2"/>
  <c r="Q18" i="2" s="1"/>
  <c r="R17" i="2"/>
  <c r="S17" i="2" s="1"/>
  <c r="P17" i="2"/>
  <c r="Q17" i="2" s="1"/>
  <c r="R16" i="2"/>
  <c r="S16" i="2" s="1"/>
  <c r="P16" i="2"/>
  <c r="Q16" i="2" s="1"/>
  <c r="R15" i="2"/>
  <c r="S15" i="2" s="1"/>
  <c r="P15" i="2"/>
  <c r="Q15" i="2" s="1"/>
  <c r="R14" i="2"/>
  <c r="S14" i="2" s="1"/>
  <c r="P14" i="2"/>
  <c r="Q14" i="2" s="1"/>
  <c r="R13" i="2"/>
  <c r="S13" i="2" s="1"/>
  <c r="P13" i="2"/>
  <c r="Q13" i="2" s="1"/>
  <c r="R12" i="2"/>
  <c r="S12" i="2" s="1"/>
  <c r="P12" i="2"/>
  <c r="Q12" i="2" s="1"/>
  <c r="R11" i="2"/>
  <c r="S11" i="2" s="1"/>
  <c r="P11" i="2"/>
  <c r="Q11" i="2" s="1"/>
  <c r="D67" i="2" l="1"/>
  <c r="C67" i="2"/>
  <c r="B67" i="2"/>
  <c r="D67" i="3"/>
  <c r="C67" i="3"/>
  <c r="B67" i="3"/>
  <c r="D67" i="4"/>
  <c r="C67" i="4"/>
  <c r="B67" i="4"/>
  <c r="C56" i="3"/>
  <c r="B56" i="3"/>
  <c r="D55" i="3"/>
  <c r="C55" i="3"/>
  <c r="D66" i="3"/>
  <c r="C66" i="3"/>
  <c r="B55" i="3"/>
  <c r="B66" i="3"/>
  <c r="D54" i="3"/>
  <c r="C54" i="3"/>
  <c r="B54" i="3"/>
  <c r="D56" i="3"/>
  <c r="C56" i="4"/>
  <c r="B56" i="4"/>
  <c r="D55" i="4"/>
  <c r="D66" i="4"/>
  <c r="C55" i="4"/>
  <c r="C66" i="4"/>
  <c r="B55" i="4"/>
  <c r="B66" i="4"/>
  <c r="D54" i="4"/>
  <c r="C54" i="4"/>
  <c r="D56" i="4"/>
  <c r="B54" i="4"/>
  <c r="C56" i="2"/>
  <c r="B56" i="2"/>
  <c r="D55" i="2"/>
  <c r="D66" i="2"/>
  <c r="C55" i="2"/>
  <c r="C66" i="2"/>
  <c r="B55" i="2"/>
  <c r="B66" i="2"/>
  <c r="D54" i="2"/>
  <c r="C54" i="2"/>
  <c r="D56" i="2"/>
  <c r="B54" i="2"/>
  <c r="B62" i="4" l="1"/>
  <c r="C60" i="4"/>
  <c r="C60" i="3"/>
  <c r="C60" i="2"/>
  <c r="B62" i="2"/>
  <c r="B61" i="2"/>
  <c r="D62" i="4"/>
  <c r="D61" i="4"/>
  <c r="B61" i="3"/>
  <c r="C61" i="2"/>
  <c r="D60" i="4"/>
  <c r="C62" i="4"/>
  <c r="B60" i="2"/>
  <c r="D62" i="3"/>
  <c r="C61" i="3"/>
  <c r="D62" i="2"/>
  <c r="D61" i="2"/>
  <c r="B61" i="4"/>
  <c r="B60" i="3"/>
  <c r="D61" i="3"/>
  <c r="B62" i="3"/>
  <c r="D60" i="2"/>
  <c r="C62" i="2"/>
  <c r="C61" i="4"/>
  <c r="D60" i="3"/>
  <c r="C62" i="3"/>
  <c r="B60" i="4"/>
</calcChain>
</file>

<file path=xl/sharedStrings.xml><?xml version="1.0" encoding="utf-8"?>
<sst xmlns="http://schemas.openxmlformats.org/spreadsheetml/2006/main" count="1431" uniqueCount="83">
  <si>
    <t xml:space="preserve">This sheet contains 4 form tables. The first table has 19 columns and the last 3 tables have 4 columns. </t>
  </si>
  <si>
    <t>Intentionally left blank</t>
  </si>
  <si>
    <r>
      <rPr>
        <b/>
        <sz val="16"/>
        <color rgb="FF000000"/>
        <rFont val="Arial"/>
      </rPr>
      <t xml:space="preserve">Student Risk Screening Scale 
</t>
    </r>
    <r>
      <rPr>
        <sz val="16"/>
        <color rgb="FF000000"/>
        <rFont val="Arial"/>
      </rPr>
      <t>Internalizing and Externalizing (SRSS-IE) 3.0:  Elementary Version (Revised on January, 2020)</t>
    </r>
  </si>
  <si>
    <t>School:</t>
  </si>
  <si>
    <t>Date:</t>
  </si>
  <si>
    <t>Teacher:</t>
  </si>
  <si>
    <t>Grade:</t>
  </si>
  <si>
    <t>Rating Scale = 0, 1, 2, 3 (click here for details)</t>
  </si>
  <si>
    <t xml:space="preserve">Student Ratings (click here for directions) </t>
  </si>
  <si>
    <t>Student Name</t>
  </si>
  <si>
    <t>Student 
ID</t>
  </si>
  <si>
    <t>Grade</t>
  </si>
  <si>
    <t>Steal</t>
  </si>
  <si>
    <t>Lie,Cheat, Sneak</t>
  </si>
  <si>
    <t>Behavior Problem</t>
  </si>
  <si>
    <t>Peer Rejection</t>
  </si>
  <si>
    <t>Low Academic Achievement</t>
  </si>
  <si>
    <t>Negative Attitude</t>
  </si>
  <si>
    <t>Aggressive Behavior</t>
  </si>
  <si>
    <t>Emotionally Flat</t>
  </si>
  <si>
    <t>Shy; Withdrawn</t>
  </si>
  <si>
    <t>Sad; Depressed</t>
  </si>
  <si>
    <t>Anxious</t>
  </si>
  <si>
    <t>Lonely</t>
  </si>
  <si>
    <t>SRSS-E7 Total</t>
  </si>
  <si>
    <r>
      <t xml:space="preserve">SRSS-E7 
Risk Category
</t>
    </r>
    <r>
      <rPr>
        <sz val="12"/>
        <color rgb="FF000000"/>
        <rFont val="Arial"/>
      </rPr>
      <t>Low Risk, 0-3
Moderate Risk, 4-8
High Risk, 9-21</t>
    </r>
  </si>
  <si>
    <t>SRSS-I5 Total</t>
  </si>
  <si>
    <r>
      <t xml:space="preserve">SRSS-I5
Risk Category
</t>
    </r>
    <r>
      <rPr>
        <sz val="12"/>
        <color rgb="FF000000"/>
        <rFont val="Arial"/>
      </rPr>
      <t>Low Risk, 0-1
Moderate Risk, 2-3
High Risk, 4-15</t>
    </r>
  </si>
  <si>
    <t>Example: Anna Harms</t>
  </si>
  <si>
    <t>High Risk</t>
  </si>
  <si>
    <t>Moderate Risk</t>
  </si>
  <si>
    <t xml:space="preserve"> </t>
  </si>
  <si>
    <t>intentionally left blank</t>
  </si>
  <si>
    <t>Detailed Classroom Summary: Numbers</t>
  </si>
  <si>
    <t>Risk Levels</t>
  </si>
  <si>
    <t xml:space="preserve">Externalizing Low </t>
  </si>
  <si>
    <t xml:space="preserve">Externalizing Moderate </t>
  </si>
  <si>
    <t xml:space="preserve">Externalizing High </t>
  </si>
  <si>
    <t>End of row</t>
  </si>
  <si>
    <t>Internalizing Low</t>
  </si>
  <si>
    <t>Internalizing Moderate</t>
  </si>
  <si>
    <t>Internalizing High</t>
  </si>
  <si>
    <t xml:space="preserve">Detailed Classroom Summary: Percentage </t>
  </si>
  <si>
    <t>MiMTSS Data System Summary: Numbers</t>
  </si>
  <si>
    <t>SRSS-IE Classroom Totals</t>
  </si>
  <si>
    <t>Low 
Risk</t>
  </si>
  <si>
    <t>Moderate 
Risk</t>
  </si>
  <si>
    <t>High 
Risk</t>
  </si>
  <si>
    <t>Externalizing Total</t>
  </si>
  <si>
    <t>Internalizing Total</t>
  </si>
  <si>
    <t>End of Worksheet</t>
  </si>
  <si>
    <r>
      <rPr>
        <b/>
        <sz val="16"/>
        <color rgb="FF000000"/>
        <rFont val="Arial"/>
      </rPr>
      <t xml:space="preserve">Student Risk Screening Scale 
</t>
    </r>
    <r>
      <rPr>
        <sz val="16"/>
        <color rgb="FF000000"/>
        <rFont val="Arial"/>
      </rPr>
      <t>Internalizing and Externalizing (SRSS-IE) 2.0:  Elementary Version (Revised on January, 2020)</t>
    </r>
  </si>
  <si>
    <r>
      <t xml:space="preserve">SRSS-E7 
Risk Category
</t>
    </r>
    <r>
      <rPr>
        <sz val="12"/>
        <color rgb="FF000000"/>
        <rFont val="Arial"/>
      </rPr>
      <t>Low Risk, 0-3
Moderate Risk, 4-8
High Risk, 9-21</t>
    </r>
  </si>
  <si>
    <r>
      <t xml:space="preserve">SRSS-I5
Risk Category
</t>
    </r>
    <r>
      <rPr>
        <sz val="12"/>
        <color rgb="FF000000"/>
        <rFont val="Arial"/>
      </rPr>
      <t>Low Risk, 0-1
Moderate Risk, 2-3
High Risk, 4-15</t>
    </r>
  </si>
  <si>
    <t>SRSS Classroom Totals</t>
  </si>
  <si>
    <r>
      <rPr>
        <b/>
        <sz val="16"/>
        <color rgb="FF000000"/>
        <rFont val="Arial"/>
      </rPr>
      <t xml:space="preserve">Student Risk Screening Scale 
</t>
    </r>
    <r>
      <rPr>
        <sz val="16"/>
        <color rgb="FF000000"/>
        <rFont val="Arial"/>
      </rPr>
      <t>Internalizing and Externalizing (SRSS-IE) 2.0:  Elementary Version (Revised on January, 2020)</t>
    </r>
  </si>
  <si>
    <r>
      <t xml:space="preserve">SRSS-E7 
Risk Category
</t>
    </r>
    <r>
      <rPr>
        <sz val="12"/>
        <color rgb="FF000000"/>
        <rFont val="Arial"/>
      </rPr>
      <t>Low Risk, 0-3
Moderate Risk, 4-8
High Risk, 9-21</t>
    </r>
  </si>
  <si>
    <r>
      <t xml:space="preserve">SRSS-I5
Risk Category
</t>
    </r>
    <r>
      <rPr>
        <sz val="12"/>
        <color rgb="FF000000"/>
        <rFont val="Arial"/>
      </rPr>
      <t>Low Risk, 0-1
Moderate Risk, 2-3
High Risk, 4-15</t>
    </r>
  </si>
  <si>
    <t>33:33B21:341:35B21:341:38B21:341:41B21:341:441:47B21:341:501:53B21:341:561:591:34</t>
  </si>
  <si>
    <t>Click Enable Editing at the top</t>
  </si>
  <si>
    <t>At the bottom of the screen click on the Fall tab</t>
  </si>
  <si>
    <t>Fill in your school name, the date, your name, and your grade</t>
  </si>
  <si>
    <t>Fill in the student's names on your roster. Indicate which students are virtual by typing virtual after their names in the same cell</t>
  </si>
  <si>
    <t>Joe Smith</t>
  </si>
  <si>
    <t>Jane Smith (Virtual)</t>
  </si>
  <si>
    <t>Rate each student individually across all the domains indicated.   The ratings are: 0=Never, 1=Occasionally, 2= Sometimes, 3=Frequently</t>
  </si>
  <si>
    <t>In the example below, Jane Smith is enrolled in the virtual program, and the only knowledge you personally have regarding Jane is her academec performance for the recent past.</t>
  </si>
  <si>
    <t>The items you have no personal knowledge of should be left blank.</t>
  </si>
  <si>
    <t>Joe Smith, on the other hand, is in your class in person, and you should rate him on all the domains.</t>
  </si>
  <si>
    <t>Make sure you only list the names of the students who we have signed parental permission to screen.</t>
  </si>
  <si>
    <t>Your ratings should be based on your personal knowledge of the students. Ratings shoud  be based on things you have seen with your own eyes within the past 3 or 4 weeks.</t>
  </si>
  <si>
    <t>Follow these instructions in order. Do not skip any steps and do not add any steps</t>
  </si>
  <si>
    <t>Change the Page Orientation to Landscape</t>
  </si>
  <si>
    <t>Change the Scaling to Fit All Columns On One Page</t>
  </si>
  <si>
    <t>Print Your Ratings</t>
  </si>
  <si>
    <t>Save the file to your local hard drive. I recommend to save it into the documents folder.</t>
  </si>
  <si>
    <t>Click File/Save As</t>
  </si>
  <si>
    <t>Choose the Documents Folder</t>
  </si>
  <si>
    <t>When this dialog box opens save the file with the following name: School Name - Your Name - Grade You Teach - Today's Date</t>
  </si>
  <si>
    <t>Email this file as an attachment to the following email address:  mentalhealth@mpsb.us</t>
  </si>
  <si>
    <t>Turn in the printed copy to your school Well Being Leadership Team immediately.</t>
  </si>
  <si>
    <t>You are now finished with the screening process until the next screening time.</t>
  </si>
  <si>
    <t>After your ratings are complete Click File&gt;Print  and ensure your print settings are to print Landscape, and Fit to Width as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</si>
</sst>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Arial"/>
    </font>
    <font>
      <sz val="5"/>
      <color theme="0"/>
      <name val="Arial"/>
    </font>
    <font>
      <sz val="16"/>
      <color rgb="FF000000"/>
      <name val="Arial"/>
    </font>
    <font>
      <b/>
      <sz val="16"/>
      <color rgb="FF000000"/>
      <name val="Arial"/>
    </font>
    <font>
      <sz val="14"/>
      <color rgb="FF000000"/>
      <name val="Arial"/>
    </font>
    <font>
      <b/>
      <sz val="12"/>
      <color rgb="FF000000"/>
      <name val="Arial"/>
    </font>
    <font>
      <sz val="12"/>
      <color theme="0"/>
      <name val="Arial"/>
    </font>
    <font>
      <sz val="12"/>
      <color rgb="FFFFFFFF"/>
      <name val="Arial"/>
    </font>
    <font>
      <sz val="12"/>
      <color rgb="FF000000"/>
      <name val="Arial"/>
    </font>
    <font>
      <sz val="11"/>
      <color rgb="FFFFFFFF"/>
      <name val="Arial"/>
    </font>
    <font>
      <sz val="5"/>
      <color rgb="FFFFFFFF"/>
      <name val="Arial"/>
    </font>
    <font>
      <b/>
      <sz val="14"/>
      <color rgb="FF000000"/>
      <name val="Arial"/>
    </font>
    <font>
      <sz val="11"/>
      <color theme="0"/>
      <name val="Arial"/>
    </font>
    <font>
      <sz val="10"/>
      <color rgb="FF000000"/>
      <name val="Arial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rgb="FF757070"/>
        <bgColor rgb="FF757070"/>
      </patternFill>
    </fill>
    <fill>
      <patternFill patternType="solid">
        <fgColor rgb="FFFFFFFF"/>
        <bgColor rgb="FFFFFFFF"/>
      </patternFill>
    </fill>
    <fill>
      <patternFill patternType="solid">
        <fgColor rgb="FFE2EFDA"/>
        <bgColor rgb="FFE2EFDA"/>
      </patternFill>
    </fill>
    <fill>
      <patternFill patternType="solid">
        <fgColor rgb="FFFFFED6"/>
        <bgColor rgb="FFFFFED6"/>
      </patternFill>
    </fill>
    <fill>
      <patternFill patternType="solid">
        <fgColor rgb="FFFFACA9"/>
        <bgColor rgb="FFFFACA9"/>
      </patternFill>
    </fill>
    <fill>
      <patternFill patternType="solid">
        <fgColor rgb="FFDCE8D5"/>
        <bgColor rgb="FFDCE8D5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C0C0C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4" fillId="0" borderId="0" xfId="0" applyFont="1" applyAlignment="1">
      <alignment wrapText="1"/>
    </xf>
    <xf numFmtId="0" fontId="4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textRotation="90" wrapText="1"/>
    </xf>
    <xf numFmtId="0" fontId="5" fillId="3" borderId="3" xfId="0" applyFont="1" applyFill="1" applyBorder="1" applyAlignment="1">
      <alignment horizontal="center" textRotation="90"/>
    </xf>
    <xf numFmtId="0" fontId="5" fillId="2" borderId="3" xfId="0" applyFont="1" applyFill="1" applyBorder="1" applyAlignment="1">
      <alignment horizontal="center" textRotation="90"/>
    </xf>
    <xf numFmtId="0" fontId="5" fillId="3" borderId="3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left"/>
    </xf>
    <xf numFmtId="0" fontId="6" fillId="4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8" fillId="0" borderId="6" xfId="0" applyFont="1" applyBorder="1"/>
    <xf numFmtId="1" fontId="8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5" borderId="1" xfId="0" applyFont="1" applyFill="1" applyBorder="1"/>
    <xf numFmtId="0" fontId="3" fillId="5" borderId="1" xfId="0" applyFont="1" applyFill="1" applyBorder="1"/>
    <xf numFmtId="0" fontId="10" fillId="5" borderId="1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right"/>
    </xf>
    <xf numFmtId="0" fontId="4" fillId="6" borderId="6" xfId="0" applyFont="1" applyFill="1" applyBorder="1" applyAlignment="1">
      <alignment textRotation="90" wrapText="1"/>
    </xf>
    <xf numFmtId="0" fontId="4" fillId="7" borderId="6" xfId="0" applyFont="1" applyFill="1" applyBorder="1" applyAlignment="1">
      <alignment textRotation="90" wrapText="1"/>
    </xf>
    <xf numFmtId="0" fontId="4" fillId="8" borderId="6" xfId="0" applyFont="1" applyFill="1" applyBorder="1" applyAlignment="1">
      <alignment textRotation="90" wrapText="1"/>
    </xf>
    <xf numFmtId="0" fontId="4" fillId="9" borderId="6" xfId="0" applyFont="1" applyFill="1" applyBorder="1" applyAlignment="1">
      <alignment horizontal="right"/>
    </xf>
    <xf numFmtId="0" fontId="4" fillId="7" borderId="6" xfId="0" applyFont="1" applyFill="1" applyBorder="1" applyAlignment="1">
      <alignment horizontal="right"/>
    </xf>
    <xf numFmtId="0" fontId="10" fillId="5" borderId="1" xfId="0" applyFont="1" applyFill="1" applyBorder="1"/>
    <xf numFmtId="0" fontId="4" fillId="8" borderId="6" xfId="0" applyFont="1" applyFill="1" applyBorder="1" applyAlignment="1">
      <alignment horizontal="right"/>
    </xf>
    <xf numFmtId="0" fontId="12" fillId="2" borderId="1" xfId="0" applyFont="1" applyFill="1" applyBorder="1"/>
    <xf numFmtId="9" fontId="8" fillId="0" borderId="6" xfId="0" applyNumberFormat="1" applyFont="1" applyBorder="1"/>
    <xf numFmtId="0" fontId="13" fillId="2" borderId="1" xfId="0" applyFont="1" applyFill="1" applyBorder="1"/>
    <xf numFmtId="0" fontId="4" fillId="5" borderId="6" xfId="0" applyFont="1" applyFill="1" applyBorder="1" applyAlignment="1">
      <alignment horizontal="right"/>
    </xf>
    <xf numFmtId="0" fontId="8" fillId="6" borderId="6" xfId="0" applyFont="1" applyFill="1" applyBorder="1"/>
    <xf numFmtId="0" fontId="8" fillId="7" borderId="6" xfId="0" applyFont="1" applyFill="1" applyBorder="1"/>
    <xf numFmtId="0" fontId="8" fillId="8" borderId="6" xfId="0" applyFont="1" applyFill="1" applyBorder="1"/>
    <xf numFmtId="0" fontId="3" fillId="2" borderId="8" xfId="0" applyFont="1" applyFill="1" applyBorder="1"/>
    <xf numFmtId="0" fontId="15" fillId="0" borderId="0" xfId="0" applyFont="1" applyAlignment="1">
      <alignment horizontal="center"/>
    </xf>
    <xf numFmtId="0" fontId="14" fillId="0" borderId="0" xfId="0" applyFont="1" applyAlignment="1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</cellXfs>
  <cellStyles count="1">
    <cellStyle name="Normal" xfId="0" builtinId="0"/>
  </cellStyles>
  <dxfs count="48">
    <dxf>
      <font>
        <color theme="1"/>
      </font>
      <fill>
        <patternFill patternType="solid">
          <fgColor rgb="FFE2EFDB"/>
          <bgColor rgb="FFE2EFDB"/>
        </patternFill>
      </fill>
    </dxf>
    <dxf>
      <font>
        <color theme="1"/>
      </font>
      <fill>
        <patternFill patternType="solid">
          <fgColor rgb="FFFFFED6"/>
          <bgColor rgb="FFFFFED6"/>
        </patternFill>
      </fill>
    </dxf>
    <dxf>
      <font>
        <color theme="1"/>
      </font>
      <fill>
        <patternFill patternType="solid">
          <fgColor rgb="FFFFACA9"/>
          <bgColor rgb="FFFFACA9"/>
        </patternFill>
      </fill>
    </dxf>
    <dxf>
      <font>
        <color theme="1"/>
      </font>
      <fill>
        <patternFill patternType="solid">
          <fgColor rgb="FFE2EFDB"/>
          <bgColor rgb="FFE2EFDB"/>
        </patternFill>
      </fill>
    </dxf>
    <dxf>
      <font>
        <color theme="1"/>
      </font>
      <fill>
        <patternFill patternType="solid">
          <fgColor rgb="FFFFFED6"/>
          <bgColor rgb="FFFFFED6"/>
        </patternFill>
      </fill>
    </dxf>
    <dxf>
      <font>
        <color theme="1"/>
      </font>
      <fill>
        <patternFill patternType="solid">
          <fgColor rgb="FFFFACA9"/>
          <bgColor rgb="FFFFACA9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FFACA9"/>
          <bgColor rgb="FFFFACA9"/>
        </patternFill>
      </fill>
    </dxf>
    <dxf>
      <font>
        <color theme="1"/>
      </font>
      <fill>
        <patternFill patternType="solid">
          <fgColor rgb="FFFFFED6"/>
          <bgColor rgb="FFFFFED6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FFACA9"/>
          <bgColor rgb="FFFFACA9"/>
        </patternFill>
      </fill>
    </dxf>
    <dxf>
      <font>
        <color theme="1"/>
      </font>
      <fill>
        <patternFill patternType="solid">
          <fgColor rgb="FFFFFED6"/>
          <bgColor rgb="FFFFFED6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theme="1"/>
      </font>
      <fill>
        <patternFill patternType="solid">
          <fgColor rgb="FFE2EFDB"/>
          <bgColor rgb="FFE2EFDB"/>
        </patternFill>
      </fill>
    </dxf>
    <dxf>
      <font>
        <color theme="1"/>
      </font>
      <fill>
        <patternFill patternType="solid">
          <fgColor rgb="FFFFFED6"/>
          <bgColor rgb="FFFFFED6"/>
        </patternFill>
      </fill>
    </dxf>
    <dxf>
      <font>
        <color theme="1"/>
      </font>
      <fill>
        <patternFill patternType="solid">
          <fgColor rgb="FFFFACA9"/>
          <bgColor rgb="FFFFACA9"/>
        </patternFill>
      </fill>
    </dxf>
    <dxf>
      <font>
        <color theme="1"/>
      </font>
      <fill>
        <patternFill patternType="solid">
          <fgColor rgb="FFE2EFDB"/>
          <bgColor rgb="FFE2EFDB"/>
        </patternFill>
      </fill>
    </dxf>
    <dxf>
      <font>
        <color theme="1"/>
      </font>
      <fill>
        <patternFill patternType="solid">
          <fgColor rgb="FFFFFED6"/>
          <bgColor rgb="FFFFFED6"/>
        </patternFill>
      </fill>
    </dxf>
    <dxf>
      <font>
        <color theme="1"/>
      </font>
      <fill>
        <patternFill patternType="solid">
          <fgColor rgb="FFFFACA9"/>
          <bgColor rgb="FFFFACA9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FFACA9"/>
          <bgColor rgb="FFFFACA9"/>
        </patternFill>
      </fill>
    </dxf>
    <dxf>
      <font>
        <color theme="1"/>
      </font>
      <fill>
        <patternFill patternType="solid">
          <fgColor rgb="FFFFFED6"/>
          <bgColor rgb="FFFFFED6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FFACA9"/>
          <bgColor rgb="FFFFACA9"/>
        </patternFill>
      </fill>
    </dxf>
    <dxf>
      <font>
        <color theme="1"/>
      </font>
      <fill>
        <patternFill patternType="solid">
          <fgColor rgb="FFFFFED6"/>
          <bgColor rgb="FFFFFED6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theme="1"/>
      </font>
      <fill>
        <patternFill patternType="solid">
          <fgColor rgb="FFE2EFDB"/>
          <bgColor rgb="FFE2EFDB"/>
        </patternFill>
      </fill>
    </dxf>
    <dxf>
      <font>
        <color theme="1"/>
      </font>
      <fill>
        <patternFill patternType="solid">
          <fgColor rgb="FFFFFED6"/>
          <bgColor rgb="FFFFFED6"/>
        </patternFill>
      </fill>
    </dxf>
    <dxf>
      <font>
        <color theme="1"/>
      </font>
      <fill>
        <patternFill patternType="solid">
          <fgColor rgb="FFFFACA9"/>
          <bgColor rgb="FFFFACA9"/>
        </patternFill>
      </fill>
    </dxf>
    <dxf>
      <font>
        <color theme="1"/>
      </font>
      <fill>
        <patternFill patternType="solid">
          <fgColor rgb="FFE2EFDB"/>
          <bgColor rgb="FFE2EFDB"/>
        </patternFill>
      </fill>
    </dxf>
    <dxf>
      <font>
        <color theme="1"/>
      </font>
      <fill>
        <patternFill patternType="solid">
          <fgColor rgb="FFFFFED6"/>
          <bgColor rgb="FFFFFED6"/>
        </patternFill>
      </fill>
    </dxf>
    <dxf>
      <font>
        <color theme="1"/>
      </font>
      <fill>
        <patternFill patternType="solid">
          <fgColor rgb="FFFFACA9"/>
          <bgColor rgb="FFFFACA9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FFACA9"/>
          <bgColor rgb="FFFFACA9"/>
        </patternFill>
      </fill>
    </dxf>
    <dxf>
      <font>
        <color theme="1"/>
      </font>
      <fill>
        <patternFill patternType="solid">
          <fgColor rgb="FFFFFED6"/>
          <bgColor rgb="FFFFFED6"/>
        </patternFill>
      </fill>
    </dxf>
    <dxf>
      <font>
        <color theme="1"/>
      </font>
      <fill>
        <patternFill patternType="solid">
          <fgColor rgb="FFE2EFD9"/>
          <bgColor rgb="FFE2EFD9"/>
        </patternFill>
      </fill>
    </dxf>
    <dxf>
      <font>
        <color theme="1"/>
      </font>
      <fill>
        <patternFill patternType="solid">
          <fgColor rgb="FFFFACA9"/>
          <bgColor rgb="FFFFACA9"/>
        </patternFill>
      </fill>
    </dxf>
    <dxf>
      <font>
        <color theme="1"/>
      </font>
      <fill>
        <patternFill patternType="solid">
          <fgColor rgb="FFFFFED6"/>
          <bgColor rgb="FFFFFED6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3</xdr:row>
      <xdr:rowOff>60960</xdr:rowOff>
    </xdr:from>
    <xdr:to>
      <xdr:col>11</xdr:col>
      <xdr:colOff>793358</xdr:colOff>
      <xdr:row>8</xdr:row>
      <xdr:rowOff>183026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7740" y="998220"/>
          <a:ext cx="10135478" cy="168416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5</xdr:col>
      <xdr:colOff>183221</xdr:colOff>
      <xdr:row>12</xdr:row>
      <xdr:rowOff>198191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7260" y="3124200"/>
          <a:ext cx="3932261" cy="823031"/>
        </a:xfrm>
        <a:prstGeom prst="rect">
          <a:avLst/>
        </a:prstGeom>
      </xdr:spPr>
    </xdr:pic>
    <xdr:clientData/>
  </xdr:twoCellAnchor>
  <xdr:twoCellAnchor editAs="oneCell">
    <xdr:from>
      <xdr:col>0</xdr:col>
      <xdr:colOff>922020</xdr:colOff>
      <xdr:row>15</xdr:row>
      <xdr:rowOff>266700</xdr:rowOff>
    </xdr:from>
    <xdr:to>
      <xdr:col>5</xdr:col>
      <xdr:colOff>526152</xdr:colOff>
      <xdr:row>23</xdr:row>
      <xdr:rowOff>15435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22020" y="4953000"/>
          <a:ext cx="4290432" cy="2248095"/>
        </a:xfrm>
        <a:prstGeom prst="rect">
          <a:avLst/>
        </a:prstGeom>
      </xdr:spPr>
    </xdr:pic>
    <xdr:clientData/>
  </xdr:twoCellAnchor>
  <xdr:twoCellAnchor editAs="oneCell">
    <xdr:from>
      <xdr:col>1</xdr:col>
      <xdr:colOff>434340</xdr:colOff>
      <xdr:row>26</xdr:row>
      <xdr:rowOff>190500</xdr:rowOff>
    </xdr:from>
    <xdr:to>
      <xdr:col>5</xdr:col>
      <xdr:colOff>876663</xdr:colOff>
      <xdr:row>33</xdr:row>
      <xdr:rowOff>45897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71600" y="8313420"/>
          <a:ext cx="4191363" cy="2042337"/>
        </a:xfrm>
        <a:prstGeom prst="rect">
          <a:avLst/>
        </a:prstGeom>
      </xdr:spPr>
    </xdr:pic>
    <xdr:clientData/>
  </xdr:twoCellAnchor>
  <xdr:twoCellAnchor editAs="oneCell">
    <xdr:from>
      <xdr:col>0</xdr:col>
      <xdr:colOff>914400</xdr:colOff>
      <xdr:row>38</xdr:row>
      <xdr:rowOff>0</xdr:rowOff>
    </xdr:from>
    <xdr:to>
      <xdr:col>13</xdr:col>
      <xdr:colOff>915456</xdr:colOff>
      <xdr:row>44</xdr:row>
      <xdr:rowOff>183058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14400" y="11871960"/>
          <a:ext cx="12185436" cy="2057578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7</xdr:col>
      <xdr:colOff>870231</xdr:colOff>
      <xdr:row>62</xdr:row>
      <xdr:rowOff>184388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94B83EF-5665-46EF-9317-03E4F72276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841500" y="15240000"/>
          <a:ext cx="5473981" cy="4629388"/>
        </a:xfrm>
        <a:prstGeom prst="rect">
          <a:avLst/>
        </a:prstGeom>
      </xdr:spPr>
    </xdr:pic>
    <xdr:clientData/>
  </xdr:twoCellAnchor>
  <xdr:twoCellAnchor editAs="oneCell">
    <xdr:from>
      <xdr:col>0</xdr:col>
      <xdr:colOff>488950</xdr:colOff>
      <xdr:row>66</xdr:row>
      <xdr:rowOff>107950</xdr:rowOff>
    </xdr:from>
    <xdr:to>
      <xdr:col>6</xdr:col>
      <xdr:colOff>686094</xdr:colOff>
      <xdr:row>82</xdr:row>
      <xdr:rowOff>266969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883D4FF5-9463-433F-A50E-3D244825E1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88950" y="21062950"/>
          <a:ext cx="5721644" cy="5239019"/>
        </a:xfrm>
        <a:prstGeom prst="rect">
          <a:avLst/>
        </a:prstGeom>
      </xdr:spPr>
    </xdr:pic>
    <xdr:clientData/>
  </xdr:twoCellAnchor>
  <xdr:twoCellAnchor editAs="oneCell">
    <xdr:from>
      <xdr:col>1</xdr:col>
      <xdr:colOff>107950</xdr:colOff>
      <xdr:row>85</xdr:row>
      <xdr:rowOff>254000</xdr:rowOff>
    </xdr:from>
    <xdr:to>
      <xdr:col>7</xdr:col>
      <xdr:colOff>324145</xdr:colOff>
      <xdr:row>105</xdr:row>
      <xdr:rowOff>57466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E5E55617-30A1-48D8-B0F2-6174120F5A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028700" y="27241500"/>
          <a:ext cx="5740695" cy="615346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7</xdr:col>
      <xdr:colOff>152692</xdr:colOff>
      <xdr:row>129</xdr:row>
      <xdr:rowOff>19377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BFD9971F-4360-46CA-AADA-CCAE51E729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920750" y="34607500"/>
          <a:ext cx="5677192" cy="636937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134</xdr:row>
      <xdr:rowOff>0</xdr:rowOff>
    </xdr:from>
    <xdr:to>
      <xdr:col>3</xdr:col>
      <xdr:colOff>247757</xdr:colOff>
      <xdr:row>147</xdr:row>
      <xdr:rowOff>139919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DC6E23E4-3A49-4937-B343-FC2C860419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920750" y="42545000"/>
          <a:ext cx="2089257" cy="426741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151</xdr:row>
      <xdr:rowOff>0</xdr:rowOff>
    </xdr:from>
    <xdr:to>
      <xdr:col>13</xdr:col>
      <xdr:colOff>807059</xdr:colOff>
      <xdr:row>166</xdr:row>
      <xdr:rowOff>95500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2DC8252D-0DB5-4666-B264-45F62E6A18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920750" y="47942500"/>
          <a:ext cx="11856059" cy="4858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170</xdr:row>
      <xdr:rowOff>0</xdr:rowOff>
    </xdr:from>
    <xdr:to>
      <xdr:col>11</xdr:col>
      <xdr:colOff>819665</xdr:colOff>
      <xdr:row>185</xdr:row>
      <xdr:rowOff>178054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51056669-A96D-4E5E-A1DC-2E6371F2E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920750" y="53975000"/>
          <a:ext cx="10027165" cy="49405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B649"/>
  <sheetViews>
    <sheetView tabSelected="1" topLeftCell="A184" workbookViewId="0">
      <selection activeCell="B48" sqref="B48"/>
    </sheetView>
  </sheetViews>
  <sheetFormatPr defaultColWidth="11.109375" defaultRowHeight="15" customHeight="1" x14ac:dyDescent="0.25"/>
  <cols>
    <col min="1" max="1" width="11.109375" style="41"/>
  </cols>
  <sheetData>
    <row r="1" spans="1:2" ht="24.95" customHeight="1" x14ac:dyDescent="0.25">
      <c r="A1" s="41" t="s">
        <v>58</v>
      </c>
    </row>
    <row r="2" spans="1:2" ht="24.95" customHeight="1" x14ac:dyDescent="0.25">
      <c r="B2" s="42" t="s">
        <v>71</v>
      </c>
    </row>
    <row r="3" spans="1:2" ht="24.95" customHeight="1" x14ac:dyDescent="0.25">
      <c r="A3" s="41">
        <v>1</v>
      </c>
      <c r="B3" t="s">
        <v>59</v>
      </c>
    </row>
    <row r="4" spans="1:2" ht="24.95" customHeight="1" x14ac:dyDescent="0.25"/>
    <row r="5" spans="1:2" ht="24.95" customHeight="1" x14ac:dyDescent="0.25"/>
    <row r="6" spans="1:2" ht="24.95" customHeight="1" x14ac:dyDescent="0.25"/>
    <row r="7" spans="1:2" ht="24.95" customHeight="1" x14ac:dyDescent="0.25"/>
    <row r="8" spans="1:2" ht="24.95" customHeight="1" x14ac:dyDescent="0.25"/>
    <row r="9" spans="1:2" ht="24.95" customHeight="1" x14ac:dyDescent="0.25"/>
    <row r="10" spans="1:2" ht="24.95" customHeight="1" x14ac:dyDescent="0.25">
      <c r="A10" s="41">
        <v>2</v>
      </c>
      <c r="B10" t="s">
        <v>60</v>
      </c>
    </row>
    <row r="11" spans="1:2" ht="24.95" customHeight="1" x14ac:dyDescent="0.25"/>
    <row r="12" spans="1:2" ht="24.95" customHeight="1" x14ac:dyDescent="0.25"/>
    <row r="13" spans="1:2" ht="24.95" customHeight="1" x14ac:dyDescent="0.25"/>
    <row r="14" spans="1:2" ht="24.95" customHeight="1" x14ac:dyDescent="0.25"/>
    <row r="15" spans="1:2" ht="24.95" customHeight="1" x14ac:dyDescent="0.25">
      <c r="A15" s="41">
        <v>3</v>
      </c>
      <c r="B15" t="s">
        <v>61</v>
      </c>
    </row>
    <row r="16" spans="1:2" ht="24.95" customHeight="1" x14ac:dyDescent="0.25"/>
    <row r="17" spans="1:2" ht="24.95" customHeight="1" x14ac:dyDescent="0.25"/>
    <row r="18" spans="1:2" ht="24.95" customHeight="1" x14ac:dyDescent="0.25"/>
    <row r="19" spans="1:2" ht="24.95" customHeight="1" x14ac:dyDescent="0.25"/>
    <row r="20" spans="1:2" ht="24.95" customHeight="1" x14ac:dyDescent="0.25"/>
    <row r="21" spans="1:2" ht="24.95" customHeight="1" x14ac:dyDescent="0.25"/>
    <row r="22" spans="1:2" ht="24.95" customHeight="1" x14ac:dyDescent="0.25"/>
    <row r="23" spans="1:2" ht="24.95" customHeight="1" x14ac:dyDescent="0.25"/>
    <row r="24" spans="1:2" ht="24.95" customHeight="1" x14ac:dyDescent="0.25"/>
    <row r="25" spans="1:2" ht="24.95" customHeight="1" x14ac:dyDescent="0.25">
      <c r="A25" s="41">
        <v>4</v>
      </c>
      <c r="B25" t="s">
        <v>62</v>
      </c>
    </row>
    <row r="26" spans="1:2" ht="24.95" customHeight="1" x14ac:dyDescent="0.25">
      <c r="B26" t="s">
        <v>69</v>
      </c>
    </row>
    <row r="27" spans="1:2" ht="24.95" customHeight="1" x14ac:dyDescent="0.25"/>
    <row r="28" spans="1:2" ht="24.95" customHeight="1" x14ac:dyDescent="0.25"/>
    <row r="29" spans="1:2" ht="24.95" customHeight="1" x14ac:dyDescent="0.25"/>
    <row r="30" spans="1:2" ht="24.95" customHeight="1" x14ac:dyDescent="0.25"/>
    <row r="31" spans="1:2" ht="24.95" customHeight="1" x14ac:dyDescent="0.25"/>
    <row r="32" spans="1:2" ht="24.95" customHeight="1" x14ac:dyDescent="0.25"/>
    <row r="33" spans="1:2" ht="24.95" customHeight="1" x14ac:dyDescent="0.25"/>
    <row r="34" spans="1:2" ht="24.95" customHeight="1" x14ac:dyDescent="0.25">
      <c r="A34" s="41">
        <v>5</v>
      </c>
      <c r="B34" t="s">
        <v>65</v>
      </c>
    </row>
    <row r="35" spans="1:2" ht="24.95" customHeight="1" x14ac:dyDescent="0.25">
      <c r="B35" t="s">
        <v>70</v>
      </c>
    </row>
    <row r="36" spans="1:2" ht="24.95" customHeight="1" x14ac:dyDescent="0.25">
      <c r="B36" t="s">
        <v>66</v>
      </c>
    </row>
    <row r="37" spans="1:2" ht="24.95" customHeight="1" x14ac:dyDescent="0.25">
      <c r="B37" t="s">
        <v>67</v>
      </c>
    </row>
    <row r="38" spans="1:2" ht="24.95" customHeight="1" x14ac:dyDescent="0.25">
      <c r="B38" t="s">
        <v>68</v>
      </c>
    </row>
    <row r="39" spans="1:2" ht="24.95" customHeight="1" x14ac:dyDescent="0.25"/>
    <row r="40" spans="1:2" ht="24.95" customHeight="1" x14ac:dyDescent="0.25"/>
    <row r="41" spans="1:2" ht="24.95" customHeight="1" x14ac:dyDescent="0.25"/>
    <row r="42" spans="1:2" ht="24.95" customHeight="1" x14ac:dyDescent="0.25"/>
    <row r="43" spans="1:2" ht="24.95" customHeight="1" x14ac:dyDescent="0.25"/>
    <row r="44" spans="1:2" ht="24.95" customHeight="1" x14ac:dyDescent="0.25"/>
    <row r="45" spans="1:2" ht="24.95" customHeight="1" x14ac:dyDescent="0.25"/>
    <row r="46" spans="1:2" ht="24.95" customHeight="1" x14ac:dyDescent="0.25"/>
    <row r="47" spans="1:2" ht="24.95" customHeight="1" x14ac:dyDescent="0.25">
      <c r="A47" s="41">
        <v>6</v>
      </c>
      <c r="B47" t="s">
        <v>82</v>
      </c>
    </row>
    <row r="48" spans="1:2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spans="1:2" ht="24.95" customHeight="1" x14ac:dyDescent="0.25"/>
    <row r="66" spans="1:2" ht="24.95" customHeight="1" x14ac:dyDescent="0.25">
      <c r="A66" s="41">
        <v>7</v>
      </c>
      <c r="B66" s="42" t="s">
        <v>72</v>
      </c>
    </row>
    <row r="67" spans="1:2" ht="24.95" customHeight="1" x14ac:dyDescent="0.25"/>
    <row r="68" spans="1:2" ht="24.95" customHeight="1" x14ac:dyDescent="0.25"/>
    <row r="69" spans="1:2" ht="24.95" customHeight="1" x14ac:dyDescent="0.25"/>
    <row r="70" spans="1:2" ht="24.95" customHeight="1" x14ac:dyDescent="0.25"/>
    <row r="71" spans="1:2" ht="24.95" customHeight="1" x14ac:dyDescent="0.25"/>
    <row r="72" spans="1:2" ht="24.95" customHeight="1" x14ac:dyDescent="0.25"/>
    <row r="73" spans="1:2" ht="24.95" customHeight="1" x14ac:dyDescent="0.25"/>
    <row r="74" spans="1:2" ht="24.95" customHeight="1" x14ac:dyDescent="0.25"/>
    <row r="75" spans="1:2" ht="24.95" customHeight="1" x14ac:dyDescent="0.25"/>
    <row r="76" spans="1:2" ht="24.95" customHeight="1" x14ac:dyDescent="0.25"/>
    <row r="77" spans="1:2" ht="24.95" customHeight="1" x14ac:dyDescent="0.25"/>
    <row r="78" spans="1:2" ht="24.95" customHeight="1" x14ac:dyDescent="0.25">
      <c r="B78" s="42"/>
    </row>
    <row r="79" spans="1:2" ht="24.95" customHeight="1" x14ac:dyDescent="0.25"/>
    <row r="80" spans="1:2" ht="24.95" customHeight="1" x14ac:dyDescent="0.25"/>
    <row r="81" spans="1:2" ht="24.95" customHeight="1" x14ac:dyDescent="0.25"/>
    <row r="82" spans="1:2" ht="24.95" customHeight="1" x14ac:dyDescent="0.25"/>
    <row r="83" spans="1:2" ht="24.95" customHeight="1" x14ac:dyDescent="0.25"/>
    <row r="84" spans="1:2" ht="24.95" customHeight="1" x14ac:dyDescent="0.25"/>
    <row r="85" spans="1:2" ht="24.95" customHeight="1" x14ac:dyDescent="0.25">
      <c r="A85" s="41">
        <v>8</v>
      </c>
      <c r="B85" t="s">
        <v>73</v>
      </c>
    </row>
    <row r="86" spans="1:2" ht="24.95" customHeight="1" x14ac:dyDescent="0.25"/>
    <row r="87" spans="1:2" ht="24.95" customHeight="1" x14ac:dyDescent="0.25"/>
    <row r="88" spans="1:2" ht="24.95" customHeight="1" x14ac:dyDescent="0.25"/>
    <row r="89" spans="1:2" ht="24.95" customHeight="1" x14ac:dyDescent="0.25"/>
    <row r="90" spans="1:2" ht="24.95" customHeight="1" x14ac:dyDescent="0.25"/>
    <row r="91" spans="1:2" ht="24.95" customHeight="1" x14ac:dyDescent="0.25"/>
    <row r="92" spans="1:2" ht="24.95" customHeight="1" x14ac:dyDescent="0.25"/>
    <row r="93" spans="1:2" ht="24.95" customHeight="1" x14ac:dyDescent="0.25">
      <c r="B93" s="42"/>
    </row>
    <row r="94" spans="1:2" ht="24.95" customHeight="1" x14ac:dyDescent="0.25"/>
    <row r="95" spans="1:2" ht="24.95" customHeight="1" x14ac:dyDescent="0.25"/>
    <row r="96" spans="1:2" ht="24.95" customHeight="1" x14ac:dyDescent="0.25"/>
    <row r="97" spans="1:2" ht="24.95" customHeight="1" x14ac:dyDescent="0.25"/>
    <row r="98" spans="1:2" ht="24.95" customHeight="1" x14ac:dyDescent="0.25"/>
    <row r="99" spans="1:2" ht="24.95" customHeight="1" x14ac:dyDescent="0.25"/>
    <row r="100" spans="1:2" ht="24.95" customHeight="1" x14ac:dyDescent="0.25">
      <c r="B100" s="42"/>
    </row>
    <row r="101" spans="1:2" ht="24.95" customHeight="1" x14ac:dyDescent="0.25"/>
    <row r="102" spans="1:2" ht="24.95" customHeight="1" x14ac:dyDescent="0.25">
      <c r="B102" s="42"/>
    </row>
    <row r="103" spans="1:2" ht="24.95" customHeight="1" x14ac:dyDescent="0.25"/>
    <row r="104" spans="1:2" ht="24.95" customHeight="1" x14ac:dyDescent="0.25"/>
    <row r="105" spans="1:2" ht="24.95" customHeight="1" x14ac:dyDescent="0.25"/>
    <row r="106" spans="1:2" ht="24.95" customHeight="1" x14ac:dyDescent="0.25"/>
    <row r="107" spans="1:2" ht="24.95" customHeight="1" x14ac:dyDescent="0.25"/>
    <row r="108" spans="1:2" ht="24.95" customHeight="1" x14ac:dyDescent="0.25">
      <c r="A108" s="41">
        <v>9</v>
      </c>
      <c r="B108" t="s">
        <v>74</v>
      </c>
    </row>
    <row r="109" spans="1:2" ht="24.95" customHeight="1" x14ac:dyDescent="0.25"/>
    <row r="110" spans="1:2" ht="24.95" customHeight="1" x14ac:dyDescent="0.25"/>
    <row r="111" spans="1:2" ht="24.95" customHeight="1" x14ac:dyDescent="0.25"/>
    <row r="112" spans="1: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spans="1:2" ht="24.95" customHeight="1" x14ac:dyDescent="0.25"/>
    <row r="130" spans="1:2" ht="24.95" customHeight="1" x14ac:dyDescent="0.25"/>
    <row r="131" spans="1:2" ht="24.95" customHeight="1" x14ac:dyDescent="0.25"/>
    <row r="132" spans="1:2" ht="24.95" customHeight="1" x14ac:dyDescent="0.25">
      <c r="A132" s="41">
        <v>10</v>
      </c>
      <c r="B132" t="s">
        <v>75</v>
      </c>
    </row>
    <row r="133" spans="1:2" ht="24.95" customHeight="1" x14ac:dyDescent="0.25">
      <c r="B133" t="s">
        <v>76</v>
      </c>
    </row>
    <row r="134" spans="1:2" ht="24.95" customHeight="1" x14ac:dyDescent="0.25"/>
    <row r="135" spans="1:2" ht="24.95" customHeight="1" x14ac:dyDescent="0.25"/>
    <row r="136" spans="1:2" ht="24.95" customHeight="1" x14ac:dyDescent="0.25"/>
    <row r="137" spans="1:2" ht="24.95" customHeight="1" x14ac:dyDescent="0.25"/>
    <row r="138" spans="1:2" ht="24.95" customHeight="1" x14ac:dyDescent="0.25"/>
    <row r="139" spans="1:2" ht="24.95" customHeight="1" x14ac:dyDescent="0.25"/>
    <row r="140" spans="1:2" ht="24.95" customHeight="1" x14ac:dyDescent="0.25"/>
    <row r="141" spans="1:2" ht="24.95" customHeight="1" x14ac:dyDescent="0.25"/>
    <row r="142" spans="1:2" ht="24.95" customHeight="1" x14ac:dyDescent="0.25"/>
    <row r="143" spans="1:2" ht="24.95" customHeight="1" x14ac:dyDescent="0.25"/>
    <row r="144" spans="1:2" ht="24.95" customHeight="1" x14ac:dyDescent="0.25"/>
    <row r="145" spans="1:2" ht="24.95" customHeight="1" x14ac:dyDescent="0.25"/>
    <row r="146" spans="1:2" ht="24.95" customHeight="1" x14ac:dyDescent="0.25"/>
    <row r="147" spans="1:2" ht="24.95" customHeight="1" x14ac:dyDescent="0.25"/>
    <row r="148" spans="1:2" ht="24.95" customHeight="1" x14ac:dyDescent="0.25"/>
    <row r="149" spans="1:2" ht="24.95" customHeight="1" x14ac:dyDescent="0.25"/>
    <row r="150" spans="1:2" ht="24.95" customHeight="1" x14ac:dyDescent="0.25">
      <c r="A150" s="41">
        <v>11</v>
      </c>
      <c r="B150" t="s">
        <v>77</v>
      </c>
    </row>
    <row r="151" spans="1:2" ht="24.95" customHeight="1" x14ac:dyDescent="0.25"/>
    <row r="152" spans="1:2" ht="24.95" customHeight="1" x14ac:dyDescent="0.25"/>
    <row r="153" spans="1:2" ht="24.95" customHeight="1" x14ac:dyDescent="0.25"/>
    <row r="154" spans="1:2" ht="24.95" customHeight="1" x14ac:dyDescent="0.25"/>
    <row r="155" spans="1:2" ht="24.95" customHeight="1" x14ac:dyDescent="0.25"/>
    <row r="156" spans="1:2" ht="24.95" customHeight="1" x14ac:dyDescent="0.25"/>
    <row r="157" spans="1:2" ht="24.95" customHeight="1" x14ac:dyDescent="0.25"/>
    <row r="158" spans="1:2" ht="24.95" customHeight="1" x14ac:dyDescent="0.25"/>
    <row r="159" spans="1:2" ht="24.95" customHeight="1" x14ac:dyDescent="0.25"/>
    <row r="160" spans="1:2" ht="24.95" customHeight="1" x14ac:dyDescent="0.25"/>
    <row r="161" spans="1:2" ht="24.95" customHeight="1" x14ac:dyDescent="0.25"/>
    <row r="162" spans="1:2" ht="24.95" customHeight="1" x14ac:dyDescent="0.25"/>
    <row r="163" spans="1:2" ht="24.95" customHeight="1" x14ac:dyDescent="0.25"/>
    <row r="164" spans="1:2" ht="24.95" customHeight="1" x14ac:dyDescent="0.25"/>
    <row r="165" spans="1:2" ht="24.95" customHeight="1" x14ac:dyDescent="0.25"/>
    <row r="166" spans="1:2" ht="24.95" customHeight="1" x14ac:dyDescent="0.25"/>
    <row r="167" spans="1:2" ht="24.95" customHeight="1" x14ac:dyDescent="0.25"/>
    <row r="168" spans="1:2" ht="24.95" customHeight="1" x14ac:dyDescent="0.25"/>
    <row r="169" spans="1:2" ht="24.95" customHeight="1" x14ac:dyDescent="0.25">
      <c r="A169" s="41">
        <v>12</v>
      </c>
      <c r="B169" t="s">
        <v>78</v>
      </c>
    </row>
    <row r="170" spans="1:2" ht="24.95" customHeight="1" x14ac:dyDescent="0.25"/>
    <row r="171" spans="1:2" ht="24.95" customHeight="1" x14ac:dyDescent="0.25"/>
    <row r="172" spans="1:2" ht="24.95" customHeight="1" x14ac:dyDescent="0.25"/>
    <row r="173" spans="1:2" ht="24.95" customHeight="1" x14ac:dyDescent="0.25"/>
    <row r="174" spans="1:2" ht="24.95" customHeight="1" x14ac:dyDescent="0.25"/>
    <row r="175" spans="1:2" ht="24.95" customHeight="1" x14ac:dyDescent="0.25"/>
    <row r="176" spans="1:2" ht="24.95" customHeight="1" x14ac:dyDescent="0.25"/>
    <row r="177" spans="1:2" ht="24.95" customHeight="1" x14ac:dyDescent="0.25"/>
    <row r="178" spans="1:2" ht="24.95" customHeight="1" x14ac:dyDescent="0.25"/>
    <row r="179" spans="1:2" ht="24.95" customHeight="1" x14ac:dyDescent="0.25"/>
    <row r="180" spans="1:2" ht="24.95" customHeight="1" x14ac:dyDescent="0.25"/>
    <row r="181" spans="1:2" ht="24.95" customHeight="1" x14ac:dyDescent="0.25"/>
    <row r="182" spans="1:2" ht="24.95" customHeight="1" x14ac:dyDescent="0.25"/>
    <row r="183" spans="1:2" ht="24.95" customHeight="1" x14ac:dyDescent="0.25"/>
    <row r="184" spans="1:2" ht="24.95" customHeight="1" x14ac:dyDescent="0.25"/>
    <row r="185" spans="1:2" ht="24.95" customHeight="1" x14ac:dyDescent="0.25"/>
    <row r="186" spans="1:2" ht="24.95" customHeight="1" x14ac:dyDescent="0.25"/>
    <row r="187" spans="1:2" ht="24.95" customHeight="1" x14ac:dyDescent="0.25"/>
    <row r="188" spans="1:2" ht="24.95" customHeight="1" x14ac:dyDescent="0.25">
      <c r="A188" s="41">
        <v>13</v>
      </c>
      <c r="B188" t="s">
        <v>79</v>
      </c>
    </row>
    <row r="189" spans="1:2" ht="24.95" customHeight="1" x14ac:dyDescent="0.25"/>
    <row r="190" spans="1:2" ht="24.95" customHeight="1" x14ac:dyDescent="0.25">
      <c r="A190" s="41">
        <v>14</v>
      </c>
      <c r="B190" t="s">
        <v>80</v>
      </c>
    </row>
    <row r="191" spans="1:2" ht="24.95" customHeight="1" x14ac:dyDescent="0.25"/>
    <row r="192" spans="1:2" ht="24.95" customHeight="1" x14ac:dyDescent="0.25">
      <c r="A192" s="41">
        <v>15</v>
      </c>
      <c r="B192" t="s">
        <v>81</v>
      </c>
    </row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01" ht="24.95" customHeight="1" x14ac:dyDescent="0.25"/>
    <row r="202" ht="24.95" customHeight="1" x14ac:dyDescent="0.25"/>
    <row r="203" ht="24.95" customHeight="1" x14ac:dyDescent="0.25"/>
    <row r="204" ht="24.95" customHeight="1" x14ac:dyDescent="0.25"/>
    <row r="205" ht="24.95" customHeight="1" x14ac:dyDescent="0.25"/>
    <row r="206" ht="24.95" customHeight="1" x14ac:dyDescent="0.25"/>
    <row r="207" ht="24.95" customHeight="1" x14ac:dyDescent="0.25"/>
    <row r="208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  <row r="216" ht="24.95" customHeight="1" x14ac:dyDescent="0.25"/>
    <row r="217" ht="24.95" customHeight="1" x14ac:dyDescent="0.25"/>
    <row r="218" ht="24.95" customHeight="1" x14ac:dyDescent="0.25"/>
    <row r="219" ht="24.95" customHeight="1" x14ac:dyDescent="0.25"/>
    <row r="220" ht="24.95" customHeight="1" x14ac:dyDescent="0.25"/>
    <row r="221" ht="24.95" customHeight="1" x14ac:dyDescent="0.25"/>
    <row r="222" ht="24.95" customHeight="1" x14ac:dyDescent="0.25"/>
    <row r="223" ht="24.95" customHeight="1" x14ac:dyDescent="0.25"/>
    <row r="224" ht="24.95" customHeight="1" x14ac:dyDescent="0.25"/>
    <row r="225" ht="24.95" customHeight="1" x14ac:dyDescent="0.25"/>
    <row r="226" ht="24.95" customHeight="1" x14ac:dyDescent="0.25"/>
    <row r="227" ht="24.95" customHeight="1" x14ac:dyDescent="0.25"/>
    <row r="228" ht="24.95" customHeight="1" x14ac:dyDescent="0.25"/>
    <row r="229" ht="24.95" customHeight="1" x14ac:dyDescent="0.25"/>
    <row r="230" ht="24.95" customHeight="1" x14ac:dyDescent="0.25"/>
    <row r="231" ht="24.95" customHeight="1" x14ac:dyDescent="0.25"/>
    <row r="232" ht="24.95" customHeight="1" x14ac:dyDescent="0.25"/>
    <row r="233" ht="24.95" customHeight="1" x14ac:dyDescent="0.25"/>
    <row r="234" ht="24.95" customHeight="1" x14ac:dyDescent="0.25"/>
    <row r="235" ht="24.95" customHeight="1" x14ac:dyDescent="0.25"/>
    <row r="236" ht="24.95" customHeight="1" x14ac:dyDescent="0.25"/>
    <row r="237" ht="24.95" customHeight="1" x14ac:dyDescent="0.25"/>
    <row r="238" ht="24.95" customHeight="1" x14ac:dyDescent="0.25"/>
    <row r="239" ht="24.95" customHeight="1" x14ac:dyDescent="0.25"/>
    <row r="240" ht="24.95" customHeight="1" x14ac:dyDescent="0.25"/>
    <row r="241" ht="24.95" customHeight="1" x14ac:dyDescent="0.25"/>
    <row r="242" ht="24.95" customHeight="1" x14ac:dyDescent="0.25"/>
    <row r="243" ht="24.95" customHeight="1" x14ac:dyDescent="0.25"/>
    <row r="244" ht="24.95" customHeight="1" x14ac:dyDescent="0.25"/>
    <row r="245" ht="24.95" customHeight="1" x14ac:dyDescent="0.25"/>
    <row r="246" ht="24.95" customHeight="1" x14ac:dyDescent="0.25"/>
    <row r="247" ht="24.95" customHeight="1" x14ac:dyDescent="0.25"/>
    <row r="248" ht="24.95" customHeight="1" x14ac:dyDescent="0.25"/>
    <row r="249" ht="24.95" customHeight="1" x14ac:dyDescent="0.25"/>
    <row r="250" ht="24.95" customHeight="1" x14ac:dyDescent="0.25"/>
    <row r="251" ht="24.95" customHeight="1" x14ac:dyDescent="0.25"/>
    <row r="252" ht="24.95" customHeight="1" x14ac:dyDescent="0.25"/>
    <row r="253" ht="24.95" customHeight="1" x14ac:dyDescent="0.25"/>
    <row r="254" ht="24.95" customHeight="1" x14ac:dyDescent="0.25"/>
    <row r="255" ht="24.95" customHeight="1" x14ac:dyDescent="0.25"/>
    <row r="256" ht="24.95" customHeight="1" x14ac:dyDescent="0.25"/>
    <row r="257" ht="24.95" customHeight="1" x14ac:dyDescent="0.25"/>
    <row r="258" ht="24.95" customHeight="1" x14ac:dyDescent="0.25"/>
    <row r="259" ht="24.95" customHeight="1" x14ac:dyDescent="0.25"/>
    <row r="260" ht="24.95" customHeight="1" x14ac:dyDescent="0.25"/>
    <row r="261" ht="24.95" customHeight="1" x14ac:dyDescent="0.25"/>
    <row r="262" ht="24.95" customHeight="1" x14ac:dyDescent="0.25"/>
    <row r="263" ht="24.95" customHeight="1" x14ac:dyDescent="0.25"/>
    <row r="264" ht="24.95" customHeight="1" x14ac:dyDescent="0.25"/>
    <row r="265" ht="24.95" customHeight="1" x14ac:dyDescent="0.25"/>
    <row r="266" ht="24.95" customHeight="1" x14ac:dyDescent="0.25"/>
    <row r="267" ht="24.95" customHeight="1" x14ac:dyDescent="0.25"/>
    <row r="268" ht="24.95" customHeight="1" x14ac:dyDescent="0.25"/>
    <row r="269" ht="24.95" customHeight="1" x14ac:dyDescent="0.25"/>
    <row r="270" ht="24.95" customHeight="1" x14ac:dyDescent="0.25"/>
    <row r="271" ht="24.95" customHeight="1" x14ac:dyDescent="0.25"/>
    <row r="272" ht="24.95" customHeight="1" x14ac:dyDescent="0.25"/>
    <row r="273" ht="24.95" customHeight="1" x14ac:dyDescent="0.25"/>
    <row r="274" ht="24.95" customHeight="1" x14ac:dyDescent="0.25"/>
    <row r="275" ht="24.95" customHeight="1" x14ac:dyDescent="0.25"/>
    <row r="276" ht="24.95" customHeight="1" x14ac:dyDescent="0.25"/>
    <row r="277" ht="24.95" customHeight="1" x14ac:dyDescent="0.25"/>
    <row r="278" ht="24.95" customHeight="1" x14ac:dyDescent="0.25"/>
    <row r="279" ht="24.95" customHeight="1" x14ac:dyDescent="0.25"/>
    <row r="280" ht="24.95" customHeight="1" x14ac:dyDescent="0.25"/>
    <row r="281" ht="24.95" customHeight="1" x14ac:dyDescent="0.25"/>
    <row r="282" ht="24.95" customHeight="1" x14ac:dyDescent="0.25"/>
    <row r="283" ht="24.95" customHeight="1" x14ac:dyDescent="0.25"/>
    <row r="284" ht="24.95" customHeight="1" x14ac:dyDescent="0.25"/>
    <row r="285" ht="24.95" customHeight="1" x14ac:dyDescent="0.25"/>
    <row r="286" ht="24.95" customHeight="1" x14ac:dyDescent="0.25"/>
    <row r="287" ht="24.95" customHeight="1" x14ac:dyDescent="0.25"/>
    <row r="288" ht="24.95" customHeight="1" x14ac:dyDescent="0.25"/>
    <row r="289" ht="24.95" customHeight="1" x14ac:dyDescent="0.25"/>
    <row r="290" ht="24.95" customHeight="1" x14ac:dyDescent="0.25"/>
    <row r="291" ht="24.95" customHeight="1" x14ac:dyDescent="0.25"/>
    <row r="292" ht="24.95" customHeight="1" x14ac:dyDescent="0.25"/>
    <row r="293" ht="24.95" customHeight="1" x14ac:dyDescent="0.25"/>
    <row r="294" ht="24.95" customHeight="1" x14ac:dyDescent="0.25"/>
    <row r="295" ht="24.95" customHeight="1" x14ac:dyDescent="0.25"/>
    <row r="296" ht="24.95" customHeight="1" x14ac:dyDescent="0.25"/>
    <row r="297" ht="24.95" customHeight="1" x14ac:dyDescent="0.25"/>
    <row r="298" ht="24.95" customHeight="1" x14ac:dyDescent="0.25"/>
    <row r="299" ht="24.95" customHeight="1" x14ac:dyDescent="0.25"/>
    <row r="300" ht="24.95" customHeight="1" x14ac:dyDescent="0.25"/>
    <row r="301" ht="24.95" customHeight="1" x14ac:dyDescent="0.25"/>
    <row r="302" ht="24.95" customHeight="1" x14ac:dyDescent="0.25"/>
    <row r="303" ht="24.95" customHeight="1" x14ac:dyDescent="0.25"/>
    <row r="304" ht="24.95" customHeight="1" x14ac:dyDescent="0.25"/>
    <row r="305" ht="24.95" customHeight="1" x14ac:dyDescent="0.25"/>
    <row r="306" ht="24.95" customHeight="1" x14ac:dyDescent="0.25"/>
    <row r="307" ht="24.95" customHeight="1" x14ac:dyDescent="0.25"/>
    <row r="308" ht="24.95" customHeight="1" x14ac:dyDescent="0.25"/>
    <row r="309" ht="24.95" customHeight="1" x14ac:dyDescent="0.25"/>
    <row r="310" ht="24.95" customHeight="1" x14ac:dyDescent="0.25"/>
    <row r="311" ht="24.95" customHeight="1" x14ac:dyDescent="0.25"/>
    <row r="312" ht="24.95" customHeight="1" x14ac:dyDescent="0.25"/>
    <row r="313" ht="24.95" customHeight="1" x14ac:dyDescent="0.25"/>
    <row r="314" ht="24.95" customHeight="1" x14ac:dyDescent="0.25"/>
    <row r="315" ht="24.95" customHeight="1" x14ac:dyDescent="0.25"/>
    <row r="316" ht="24.95" customHeight="1" x14ac:dyDescent="0.25"/>
    <row r="317" ht="24.95" customHeight="1" x14ac:dyDescent="0.25"/>
    <row r="318" ht="24.95" customHeight="1" x14ac:dyDescent="0.25"/>
    <row r="319" ht="24.95" customHeight="1" x14ac:dyDescent="0.25"/>
    <row r="320" ht="24.95" customHeight="1" x14ac:dyDescent="0.25"/>
    <row r="321" ht="24.95" customHeight="1" x14ac:dyDescent="0.25"/>
    <row r="322" ht="24.95" customHeight="1" x14ac:dyDescent="0.25"/>
    <row r="323" ht="24.95" customHeight="1" x14ac:dyDescent="0.25"/>
    <row r="324" ht="24.95" customHeight="1" x14ac:dyDescent="0.25"/>
    <row r="325" ht="24.95" customHeight="1" x14ac:dyDescent="0.25"/>
    <row r="326" ht="24.95" customHeight="1" x14ac:dyDescent="0.25"/>
    <row r="327" ht="24.95" customHeight="1" x14ac:dyDescent="0.25"/>
    <row r="328" ht="24.95" customHeight="1" x14ac:dyDescent="0.25"/>
    <row r="329" ht="24.95" customHeight="1" x14ac:dyDescent="0.25"/>
    <row r="330" ht="24.95" customHeight="1" x14ac:dyDescent="0.25"/>
    <row r="331" ht="24.95" customHeight="1" x14ac:dyDescent="0.25"/>
    <row r="332" ht="24.95" customHeight="1" x14ac:dyDescent="0.25"/>
    <row r="333" ht="24.95" customHeight="1" x14ac:dyDescent="0.25"/>
    <row r="334" ht="24.95" customHeight="1" x14ac:dyDescent="0.25"/>
    <row r="335" ht="24.95" customHeight="1" x14ac:dyDescent="0.25"/>
    <row r="336" ht="24.95" customHeight="1" x14ac:dyDescent="0.25"/>
    <row r="337" ht="24.95" customHeight="1" x14ac:dyDescent="0.25"/>
    <row r="338" ht="24.95" customHeight="1" x14ac:dyDescent="0.25"/>
    <row r="339" ht="24.95" customHeight="1" x14ac:dyDescent="0.25"/>
    <row r="340" ht="24.95" customHeight="1" x14ac:dyDescent="0.25"/>
    <row r="341" ht="24.95" customHeight="1" x14ac:dyDescent="0.25"/>
    <row r="342" ht="24.95" customHeight="1" x14ac:dyDescent="0.25"/>
    <row r="343" ht="24.95" customHeight="1" x14ac:dyDescent="0.25"/>
    <row r="344" ht="24.95" customHeight="1" x14ac:dyDescent="0.25"/>
    <row r="345" ht="24.95" customHeight="1" x14ac:dyDescent="0.25"/>
    <row r="346" ht="24.95" customHeight="1" x14ac:dyDescent="0.25"/>
    <row r="347" ht="24.95" customHeight="1" x14ac:dyDescent="0.25"/>
    <row r="348" ht="24.95" customHeight="1" x14ac:dyDescent="0.25"/>
    <row r="349" ht="24.95" customHeight="1" x14ac:dyDescent="0.25"/>
    <row r="350" ht="24.95" customHeight="1" x14ac:dyDescent="0.25"/>
    <row r="351" ht="24.95" customHeight="1" x14ac:dyDescent="0.25"/>
    <row r="352" ht="24.95" customHeight="1" x14ac:dyDescent="0.25"/>
    <row r="353" ht="24.95" customHeight="1" x14ac:dyDescent="0.25"/>
    <row r="354" ht="24.95" customHeight="1" x14ac:dyDescent="0.25"/>
    <row r="355" ht="24.95" customHeight="1" x14ac:dyDescent="0.25"/>
    <row r="356" ht="24.95" customHeight="1" x14ac:dyDescent="0.25"/>
    <row r="357" ht="24.95" customHeight="1" x14ac:dyDescent="0.25"/>
    <row r="358" ht="24.95" customHeight="1" x14ac:dyDescent="0.25"/>
    <row r="359" ht="24.95" customHeight="1" x14ac:dyDescent="0.25"/>
    <row r="360" ht="24.95" customHeight="1" x14ac:dyDescent="0.25"/>
    <row r="361" ht="24.95" customHeight="1" x14ac:dyDescent="0.25"/>
    <row r="362" ht="24.95" customHeight="1" x14ac:dyDescent="0.25"/>
    <row r="363" ht="24.95" customHeight="1" x14ac:dyDescent="0.25"/>
    <row r="364" ht="24.95" customHeight="1" x14ac:dyDescent="0.25"/>
    <row r="365" ht="24.95" customHeight="1" x14ac:dyDescent="0.25"/>
    <row r="366" ht="24.95" customHeight="1" x14ac:dyDescent="0.25"/>
    <row r="367" ht="24.95" customHeight="1" x14ac:dyDescent="0.25"/>
    <row r="368" ht="24.95" customHeight="1" x14ac:dyDescent="0.25"/>
    <row r="369" ht="24.95" customHeight="1" x14ac:dyDescent="0.25"/>
    <row r="370" ht="24.95" customHeight="1" x14ac:dyDescent="0.25"/>
    <row r="371" ht="24.95" customHeight="1" x14ac:dyDescent="0.25"/>
    <row r="372" ht="24.95" customHeight="1" x14ac:dyDescent="0.25"/>
    <row r="373" ht="24.95" customHeight="1" x14ac:dyDescent="0.25"/>
    <row r="374" ht="24.95" customHeight="1" x14ac:dyDescent="0.25"/>
    <row r="375" ht="24.95" customHeight="1" x14ac:dyDescent="0.25"/>
    <row r="376" ht="24.95" customHeight="1" x14ac:dyDescent="0.25"/>
    <row r="377" ht="24.95" customHeight="1" x14ac:dyDescent="0.25"/>
    <row r="378" ht="24.95" customHeight="1" x14ac:dyDescent="0.25"/>
    <row r="379" ht="24.95" customHeight="1" x14ac:dyDescent="0.25"/>
    <row r="380" ht="24.95" customHeight="1" x14ac:dyDescent="0.25"/>
    <row r="381" ht="24.95" customHeight="1" x14ac:dyDescent="0.25"/>
    <row r="382" ht="24.95" customHeight="1" x14ac:dyDescent="0.25"/>
    <row r="383" ht="24.95" customHeight="1" x14ac:dyDescent="0.25"/>
    <row r="384" ht="24.95" customHeight="1" x14ac:dyDescent="0.25"/>
    <row r="385" ht="24.95" customHeight="1" x14ac:dyDescent="0.25"/>
    <row r="386" ht="24.95" customHeight="1" x14ac:dyDescent="0.25"/>
    <row r="387" ht="24.95" customHeight="1" x14ac:dyDescent="0.25"/>
    <row r="388" ht="24.95" customHeight="1" x14ac:dyDescent="0.25"/>
    <row r="389" ht="24.95" customHeight="1" x14ac:dyDescent="0.25"/>
    <row r="390" ht="24.95" customHeight="1" x14ac:dyDescent="0.25"/>
    <row r="391" ht="24.95" customHeight="1" x14ac:dyDescent="0.25"/>
    <row r="392" ht="24.95" customHeight="1" x14ac:dyDescent="0.25"/>
    <row r="393" ht="24.95" customHeight="1" x14ac:dyDescent="0.25"/>
    <row r="394" ht="24.95" customHeight="1" x14ac:dyDescent="0.25"/>
    <row r="395" ht="24.95" customHeight="1" x14ac:dyDescent="0.25"/>
    <row r="396" ht="24.95" customHeight="1" x14ac:dyDescent="0.25"/>
    <row r="397" ht="24.95" customHeight="1" x14ac:dyDescent="0.25"/>
    <row r="398" ht="24.95" customHeight="1" x14ac:dyDescent="0.25"/>
    <row r="399" ht="24.95" customHeight="1" x14ac:dyDescent="0.25"/>
    <row r="400" ht="24.95" customHeight="1" x14ac:dyDescent="0.25"/>
    <row r="401" ht="24.95" customHeight="1" x14ac:dyDescent="0.25"/>
    <row r="402" ht="24.95" customHeight="1" x14ac:dyDescent="0.25"/>
    <row r="403" ht="24.95" customHeight="1" x14ac:dyDescent="0.25"/>
    <row r="404" ht="24.95" customHeight="1" x14ac:dyDescent="0.25"/>
    <row r="405" ht="24.95" customHeight="1" x14ac:dyDescent="0.25"/>
    <row r="406" ht="24.95" customHeight="1" x14ac:dyDescent="0.25"/>
    <row r="407" ht="24.95" customHeight="1" x14ac:dyDescent="0.25"/>
    <row r="408" ht="24.95" customHeight="1" x14ac:dyDescent="0.25"/>
    <row r="409" ht="24.95" customHeight="1" x14ac:dyDescent="0.25"/>
    <row r="410" ht="24.95" customHeight="1" x14ac:dyDescent="0.25"/>
    <row r="411" ht="24.95" customHeight="1" x14ac:dyDescent="0.25"/>
    <row r="412" ht="24.95" customHeight="1" x14ac:dyDescent="0.25"/>
    <row r="413" ht="24.95" customHeight="1" x14ac:dyDescent="0.25"/>
    <row r="414" ht="24.95" customHeight="1" x14ac:dyDescent="0.25"/>
    <row r="415" ht="24.95" customHeight="1" x14ac:dyDescent="0.25"/>
    <row r="416" ht="24.95" customHeight="1" x14ac:dyDescent="0.25"/>
    <row r="417" ht="24.95" customHeight="1" x14ac:dyDescent="0.25"/>
    <row r="418" ht="24.95" customHeight="1" x14ac:dyDescent="0.25"/>
    <row r="419" ht="24.95" customHeight="1" x14ac:dyDescent="0.25"/>
    <row r="420" ht="24.95" customHeight="1" x14ac:dyDescent="0.25"/>
    <row r="421" ht="24.95" customHeight="1" x14ac:dyDescent="0.25"/>
    <row r="422" ht="24.95" customHeight="1" x14ac:dyDescent="0.25"/>
    <row r="423" ht="24.95" customHeight="1" x14ac:dyDescent="0.25"/>
    <row r="424" ht="24.95" customHeight="1" x14ac:dyDescent="0.25"/>
    <row r="425" ht="24.95" customHeight="1" x14ac:dyDescent="0.25"/>
    <row r="426" ht="24.95" customHeight="1" x14ac:dyDescent="0.25"/>
    <row r="427" ht="24.95" customHeight="1" x14ac:dyDescent="0.25"/>
    <row r="428" ht="24.95" customHeight="1" x14ac:dyDescent="0.25"/>
    <row r="429" ht="24.95" customHeight="1" x14ac:dyDescent="0.25"/>
    <row r="430" ht="24.95" customHeight="1" x14ac:dyDescent="0.25"/>
    <row r="431" ht="24.95" customHeight="1" x14ac:dyDescent="0.25"/>
    <row r="432" ht="24.95" customHeight="1" x14ac:dyDescent="0.25"/>
    <row r="433" ht="24.95" customHeight="1" x14ac:dyDescent="0.25"/>
    <row r="434" ht="24.95" customHeight="1" x14ac:dyDescent="0.25"/>
    <row r="435" ht="24.95" customHeight="1" x14ac:dyDescent="0.25"/>
    <row r="436" ht="24.95" customHeight="1" x14ac:dyDescent="0.25"/>
    <row r="437" ht="24.95" customHeight="1" x14ac:dyDescent="0.25"/>
    <row r="438" ht="24.95" customHeight="1" x14ac:dyDescent="0.25"/>
    <row r="439" ht="24.95" customHeight="1" x14ac:dyDescent="0.25"/>
    <row r="440" ht="24.95" customHeight="1" x14ac:dyDescent="0.25"/>
    <row r="441" ht="24.95" customHeight="1" x14ac:dyDescent="0.25"/>
    <row r="442" ht="24.95" customHeight="1" x14ac:dyDescent="0.25"/>
    <row r="443" ht="24.95" customHeight="1" x14ac:dyDescent="0.25"/>
    <row r="444" ht="24.95" customHeight="1" x14ac:dyDescent="0.25"/>
    <row r="445" ht="24.95" customHeight="1" x14ac:dyDescent="0.25"/>
    <row r="446" ht="24.95" customHeight="1" x14ac:dyDescent="0.25"/>
    <row r="447" ht="24.95" customHeight="1" x14ac:dyDescent="0.25"/>
    <row r="448" ht="24.95" customHeight="1" x14ac:dyDescent="0.25"/>
    <row r="449" ht="24.95" customHeight="1" x14ac:dyDescent="0.25"/>
    <row r="450" ht="24.95" customHeight="1" x14ac:dyDescent="0.25"/>
    <row r="451" ht="24.95" customHeight="1" x14ac:dyDescent="0.25"/>
    <row r="452" ht="24.95" customHeight="1" x14ac:dyDescent="0.25"/>
    <row r="453" ht="24.95" customHeight="1" x14ac:dyDescent="0.25"/>
    <row r="454" ht="24.95" customHeight="1" x14ac:dyDescent="0.25"/>
    <row r="455" ht="24.95" customHeight="1" x14ac:dyDescent="0.25"/>
    <row r="456" ht="24.95" customHeight="1" x14ac:dyDescent="0.25"/>
    <row r="457" ht="24.95" customHeight="1" x14ac:dyDescent="0.25"/>
    <row r="458" ht="24.95" customHeight="1" x14ac:dyDescent="0.25"/>
    <row r="459" ht="24.95" customHeight="1" x14ac:dyDescent="0.25"/>
    <row r="460" ht="24.95" customHeight="1" x14ac:dyDescent="0.25"/>
    <row r="461" ht="24.95" customHeight="1" x14ac:dyDescent="0.25"/>
    <row r="462" ht="24.95" customHeight="1" x14ac:dyDescent="0.25"/>
    <row r="463" ht="24.95" customHeight="1" x14ac:dyDescent="0.25"/>
    <row r="464" ht="24.95" customHeight="1" x14ac:dyDescent="0.25"/>
    <row r="465" ht="24.95" customHeight="1" x14ac:dyDescent="0.25"/>
    <row r="466" ht="24.95" customHeight="1" x14ac:dyDescent="0.25"/>
    <row r="467" ht="24.95" customHeight="1" x14ac:dyDescent="0.25"/>
    <row r="468" ht="24.95" customHeight="1" x14ac:dyDescent="0.25"/>
    <row r="469" ht="24.95" customHeight="1" x14ac:dyDescent="0.25"/>
    <row r="470" ht="24.95" customHeight="1" x14ac:dyDescent="0.25"/>
    <row r="471" ht="24.95" customHeight="1" x14ac:dyDescent="0.25"/>
    <row r="472" ht="24.95" customHeight="1" x14ac:dyDescent="0.25"/>
    <row r="473" ht="24.95" customHeight="1" x14ac:dyDescent="0.25"/>
    <row r="474" ht="24.95" customHeight="1" x14ac:dyDescent="0.25"/>
    <row r="475" ht="24.95" customHeight="1" x14ac:dyDescent="0.25"/>
    <row r="476" ht="24.95" customHeight="1" x14ac:dyDescent="0.25"/>
    <row r="477" ht="24.95" customHeight="1" x14ac:dyDescent="0.25"/>
    <row r="478" ht="24.95" customHeight="1" x14ac:dyDescent="0.25"/>
    <row r="479" ht="24.95" customHeight="1" x14ac:dyDescent="0.25"/>
    <row r="480" ht="24.95" customHeight="1" x14ac:dyDescent="0.25"/>
    <row r="481" ht="24.95" customHeight="1" x14ac:dyDescent="0.25"/>
    <row r="482" ht="24.95" customHeight="1" x14ac:dyDescent="0.25"/>
    <row r="483" ht="24.95" customHeight="1" x14ac:dyDescent="0.25"/>
    <row r="484" ht="24.95" customHeight="1" x14ac:dyDescent="0.25"/>
    <row r="485" ht="24.95" customHeight="1" x14ac:dyDescent="0.25"/>
    <row r="486" ht="24.95" customHeight="1" x14ac:dyDescent="0.25"/>
    <row r="487" ht="24.95" customHeight="1" x14ac:dyDescent="0.25"/>
    <row r="488" ht="24.95" customHeight="1" x14ac:dyDescent="0.25"/>
    <row r="489" ht="24.95" customHeight="1" x14ac:dyDescent="0.25"/>
    <row r="490" ht="24.95" customHeight="1" x14ac:dyDescent="0.25"/>
    <row r="491" ht="24.95" customHeight="1" x14ac:dyDescent="0.25"/>
    <row r="492" ht="24.95" customHeight="1" x14ac:dyDescent="0.25"/>
    <row r="493" ht="24.95" customHeight="1" x14ac:dyDescent="0.25"/>
    <row r="494" ht="24.95" customHeight="1" x14ac:dyDescent="0.25"/>
    <row r="495" ht="24.95" customHeight="1" x14ac:dyDescent="0.25"/>
    <row r="496" ht="24.95" customHeight="1" x14ac:dyDescent="0.25"/>
    <row r="497" ht="24.95" customHeight="1" x14ac:dyDescent="0.25"/>
    <row r="498" ht="24.95" customHeight="1" x14ac:dyDescent="0.25"/>
    <row r="499" ht="24.95" customHeight="1" x14ac:dyDescent="0.25"/>
    <row r="500" ht="24.95" customHeight="1" x14ac:dyDescent="0.25"/>
    <row r="501" ht="24.95" customHeight="1" x14ac:dyDescent="0.25"/>
    <row r="502" ht="24.95" customHeight="1" x14ac:dyDescent="0.25"/>
    <row r="503" ht="24.95" customHeight="1" x14ac:dyDescent="0.25"/>
    <row r="504" ht="24.95" customHeight="1" x14ac:dyDescent="0.25"/>
    <row r="505" ht="24.95" customHeight="1" x14ac:dyDescent="0.25"/>
    <row r="506" ht="24.95" customHeight="1" x14ac:dyDescent="0.25"/>
    <row r="507" ht="24.95" customHeight="1" x14ac:dyDescent="0.25"/>
    <row r="508" ht="24.95" customHeight="1" x14ac:dyDescent="0.25"/>
    <row r="509" ht="24.95" customHeight="1" x14ac:dyDescent="0.25"/>
    <row r="510" ht="24.95" customHeight="1" x14ac:dyDescent="0.25"/>
    <row r="511" ht="24.95" customHeight="1" x14ac:dyDescent="0.25"/>
    <row r="512" ht="24.95" customHeight="1" x14ac:dyDescent="0.25"/>
    <row r="513" ht="24.95" customHeight="1" x14ac:dyDescent="0.25"/>
    <row r="514" ht="24.95" customHeight="1" x14ac:dyDescent="0.25"/>
    <row r="515" ht="24.95" customHeight="1" x14ac:dyDescent="0.25"/>
    <row r="516" ht="24.95" customHeight="1" x14ac:dyDescent="0.25"/>
    <row r="517" ht="24.95" customHeight="1" x14ac:dyDescent="0.25"/>
    <row r="518" ht="24.95" customHeight="1" x14ac:dyDescent="0.25"/>
    <row r="519" ht="24.95" customHeight="1" x14ac:dyDescent="0.25"/>
    <row r="520" ht="24.95" customHeight="1" x14ac:dyDescent="0.25"/>
    <row r="521" ht="24.95" customHeight="1" x14ac:dyDescent="0.25"/>
    <row r="522" ht="24.95" customHeight="1" x14ac:dyDescent="0.25"/>
    <row r="523" ht="24.95" customHeight="1" x14ac:dyDescent="0.25"/>
    <row r="524" ht="24.95" customHeight="1" x14ac:dyDescent="0.25"/>
    <row r="525" ht="24.95" customHeight="1" x14ac:dyDescent="0.25"/>
    <row r="526" ht="24.95" customHeight="1" x14ac:dyDescent="0.25"/>
    <row r="527" ht="24.95" customHeight="1" x14ac:dyDescent="0.25"/>
    <row r="528" ht="24.95" customHeight="1" x14ac:dyDescent="0.25"/>
    <row r="529" ht="24.95" customHeight="1" x14ac:dyDescent="0.25"/>
    <row r="530" ht="24.95" customHeight="1" x14ac:dyDescent="0.25"/>
    <row r="531" ht="24.95" customHeight="1" x14ac:dyDescent="0.25"/>
    <row r="532" ht="24.95" customHeight="1" x14ac:dyDescent="0.25"/>
    <row r="533" ht="24.95" customHeight="1" x14ac:dyDescent="0.25"/>
    <row r="534" ht="24.95" customHeight="1" x14ac:dyDescent="0.25"/>
    <row r="535" ht="24.95" customHeight="1" x14ac:dyDescent="0.25"/>
    <row r="536" ht="24.95" customHeight="1" x14ac:dyDescent="0.25"/>
    <row r="537" ht="24.95" customHeight="1" x14ac:dyDescent="0.25"/>
    <row r="538" ht="24.95" customHeight="1" x14ac:dyDescent="0.25"/>
    <row r="539" ht="24.95" customHeight="1" x14ac:dyDescent="0.25"/>
    <row r="540" ht="24.95" customHeight="1" x14ac:dyDescent="0.25"/>
    <row r="541" ht="24.95" customHeight="1" x14ac:dyDescent="0.25"/>
    <row r="542" ht="24.95" customHeight="1" x14ac:dyDescent="0.25"/>
    <row r="543" ht="24.95" customHeight="1" x14ac:dyDescent="0.25"/>
    <row r="544" ht="24.95" customHeight="1" x14ac:dyDescent="0.25"/>
    <row r="545" ht="24.95" customHeight="1" x14ac:dyDescent="0.25"/>
    <row r="546" ht="24.95" customHeight="1" x14ac:dyDescent="0.25"/>
    <row r="547" ht="24.95" customHeight="1" x14ac:dyDescent="0.25"/>
    <row r="548" ht="24.95" customHeight="1" x14ac:dyDescent="0.25"/>
    <row r="549" ht="24.95" customHeight="1" x14ac:dyDescent="0.25"/>
    <row r="550" ht="24.95" customHeight="1" x14ac:dyDescent="0.25"/>
    <row r="551" ht="24.95" customHeight="1" x14ac:dyDescent="0.25"/>
    <row r="552" ht="24.95" customHeight="1" x14ac:dyDescent="0.25"/>
    <row r="553" ht="24.95" customHeight="1" x14ac:dyDescent="0.25"/>
    <row r="554" ht="24.95" customHeight="1" x14ac:dyDescent="0.25"/>
    <row r="555" ht="24.95" customHeight="1" x14ac:dyDescent="0.25"/>
    <row r="556" ht="24.95" customHeight="1" x14ac:dyDescent="0.25"/>
    <row r="557" ht="24.95" customHeight="1" x14ac:dyDescent="0.25"/>
    <row r="558" ht="24.95" customHeight="1" x14ac:dyDescent="0.25"/>
    <row r="559" ht="24.95" customHeight="1" x14ac:dyDescent="0.25"/>
    <row r="560" ht="24.95" customHeight="1" x14ac:dyDescent="0.25"/>
    <row r="561" ht="24.95" customHeight="1" x14ac:dyDescent="0.25"/>
    <row r="562" ht="24.95" customHeight="1" x14ac:dyDescent="0.25"/>
    <row r="563" ht="24.95" customHeight="1" x14ac:dyDescent="0.25"/>
    <row r="564" ht="24.95" customHeight="1" x14ac:dyDescent="0.25"/>
    <row r="565" ht="24.95" customHeight="1" x14ac:dyDescent="0.25"/>
    <row r="566" ht="24.95" customHeight="1" x14ac:dyDescent="0.25"/>
    <row r="567" ht="24.95" customHeight="1" x14ac:dyDescent="0.25"/>
    <row r="568" ht="24.95" customHeight="1" x14ac:dyDescent="0.25"/>
    <row r="569" ht="24.95" customHeight="1" x14ac:dyDescent="0.25"/>
    <row r="570" ht="24.95" customHeight="1" x14ac:dyDescent="0.25"/>
    <row r="571" ht="24.95" customHeight="1" x14ac:dyDescent="0.25"/>
    <row r="572" ht="24.95" customHeight="1" x14ac:dyDescent="0.25"/>
    <row r="573" ht="24.95" customHeight="1" x14ac:dyDescent="0.25"/>
    <row r="574" ht="24.95" customHeight="1" x14ac:dyDescent="0.25"/>
    <row r="575" ht="24.95" customHeight="1" x14ac:dyDescent="0.25"/>
    <row r="576" ht="24.95" customHeight="1" x14ac:dyDescent="0.25"/>
    <row r="577" ht="24.95" customHeight="1" x14ac:dyDescent="0.25"/>
    <row r="578" ht="24.95" customHeight="1" x14ac:dyDescent="0.25"/>
    <row r="579" ht="24.95" customHeight="1" x14ac:dyDescent="0.25"/>
    <row r="580" ht="24.95" customHeight="1" x14ac:dyDescent="0.25"/>
    <row r="581" ht="24.95" customHeight="1" x14ac:dyDescent="0.25"/>
    <row r="582" ht="24.95" customHeight="1" x14ac:dyDescent="0.25"/>
    <row r="583" ht="24.95" customHeight="1" x14ac:dyDescent="0.25"/>
    <row r="584" ht="24.95" customHeight="1" x14ac:dyDescent="0.25"/>
    <row r="585" ht="24.95" customHeight="1" x14ac:dyDescent="0.25"/>
    <row r="586" ht="24.95" customHeight="1" x14ac:dyDescent="0.25"/>
    <row r="587" ht="24.95" customHeight="1" x14ac:dyDescent="0.25"/>
    <row r="588" ht="24.95" customHeight="1" x14ac:dyDescent="0.25"/>
    <row r="589" ht="24.95" customHeight="1" x14ac:dyDescent="0.25"/>
    <row r="590" ht="24.95" customHeight="1" x14ac:dyDescent="0.25"/>
    <row r="591" ht="24.95" customHeight="1" x14ac:dyDescent="0.25"/>
    <row r="592" ht="24.95" customHeight="1" x14ac:dyDescent="0.25"/>
    <row r="593" ht="24.95" customHeight="1" x14ac:dyDescent="0.25"/>
    <row r="594" ht="24.95" customHeight="1" x14ac:dyDescent="0.25"/>
    <row r="595" ht="24.95" customHeight="1" x14ac:dyDescent="0.25"/>
    <row r="596" ht="24.95" customHeight="1" x14ac:dyDescent="0.25"/>
    <row r="597" ht="24.95" customHeight="1" x14ac:dyDescent="0.25"/>
    <row r="598" ht="24.95" customHeight="1" x14ac:dyDescent="0.25"/>
    <row r="599" ht="24.95" customHeight="1" x14ac:dyDescent="0.25"/>
    <row r="600" ht="24.95" customHeight="1" x14ac:dyDescent="0.25"/>
    <row r="601" ht="24.95" customHeight="1" x14ac:dyDescent="0.25"/>
    <row r="602" ht="24.95" customHeight="1" x14ac:dyDescent="0.25"/>
    <row r="603" ht="24.95" customHeight="1" x14ac:dyDescent="0.25"/>
    <row r="604" ht="24.95" customHeight="1" x14ac:dyDescent="0.25"/>
    <row r="605" ht="24.95" customHeight="1" x14ac:dyDescent="0.25"/>
    <row r="606" ht="24.95" customHeight="1" x14ac:dyDescent="0.25"/>
    <row r="607" ht="24.95" customHeight="1" x14ac:dyDescent="0.25"/>
    <row r="608" ht="24.95" customHeight="1" x14ac:dyDescent="0.25"/>
    <row r="609" ht="24.95" customHeight="1" x14ac:dyDescent="0.25"/>
    <row r="610" ht="24.95" customHeight="1" x14ac:dyDescent="0.25"/>
    <row r="611" ht="24.95" customHeight="1" x14ac:dyDescent="0.25"/>
    <row r="612" ht="24.95" customHeight="1" x14ac:dyDescent="0.25"/>
    <row r="613" ht="24.95" customHeight="1" x14ac:dyDescent="0.25"/>
    <row r="614" ht="24.95" customHeight="1" x14ac:dyDescent="0.25"/>
    <row r="615" ht="24.95" customHeight="1" x14ac:dyDescent="0.25"/>
    <row r="616" ht="24.95" customHeight="1" x14ac:dyDescent="0.25"/>
    <row r="617" ht="24.95" customHeight="1" x14ac:dyDescent="0.25"/>
    <row r="618" ht="24.95" customHeight="1" x14ac:dyDescent="0.25"/>
    <row r="619" ht="24.95" customHeight="1" x14ac:dyDescent="0.25"/>
    <row r="620" ht="24.95" customHeight="1" x14ac:dyDescent="0.25"/>
    <row r="621" ht="24.95" customHeight="1" x14ac:dyDescent="0.25"/>
    <row r="622" ht="24.95" customHeight="1" x14ac:dyDescent="0.25"/>
    <row r="623" ht="24.95" customHeight="1" x14ac:dyDescent="0.25"/>
    <row r="624" ht="24.95" customHeight="1" x14ac:dyDescent="0.25"/>
    <row r="625" ht="24.95" customHeight="1" x14ac:dyDescent="0.25"/>
    <row r="626" ht="24.95" customHeight="1" x14ac:dyDescent="0.25"/>
    <row r="627" ht="24.95" customHeight="1" x14ac:dyDescent="0.25"/>
    <row r="628" ht="24.95" customHeight="1" x14ac:dyDescent="0.25"/>
    <row r="629" ht="24.95" customHeight="1" x14ac:dyDescent="0.25"/>
    <row r="630" ht="24.95" customHeight="1" x14ac:dyDescent="0.25"/>
    <row r="631" ht="24.95" customHeight="1" x14ac:dyDescent="0.25"/>
    <row r="632" ht="24.95" customHeight="1" x14ac:dyDescent="0.25"/>
    <row r="633" ht="24.95" customHeight="1" x14ac:dyDescent="0.25"/>
    <row r="634" ht="24.95" customHeight="1" x14ac:dyDescent="0.25"/>
    <row r="635" ht="24.95" customHeight="1" x14ac:dyDescent="0.25"/>
    <row r="636" ht="24.95" customHeight="1" x14ac:dyDescent="0.25"/>
    <row r="637" ht="24.95" customHeight="1" x14ac:dyDescent="0.25"/>
    <row r="638" ht="24.95" customHeight="1" x14ac:dyDescent="0.25"/>
    <row r="639" ht="24.95" customHeight="1" x14ac:dyDescent="0.25"/>
    <row r="640" ht="24.95" customHeight="1" x14ac:dyDescent="0.25"/>
    <row r="641" ht="24.95" customHeight="1" x14ac:dyDescent="0.25"/>
    <row r="642" ht="24.95" customHeight="1" x14ac:dyDescent="0.25"/>
    <row r="643" ht="24.95" customHeight="1" x14ac:dyDescent="0.25"/>
    <row r="644" ht="24.95" customHeight="1" x14ac:dyDescent="0.25"/>
    <row r="645" ht="24.95" customHeight="1" x14ac:dyDescent="0.25"/>
    <row r="646" ht="24.95" customHeight="1" x14ac:dyDescent="0.25"/>
    <row r="647" ht="24.95" customHeight="1" x14ac:dyDescent="0.25"/>
    <row r="648" ht="24.95" customHeight="1" x14ac:dyDescent="0.25"/>
    <row r="649" ht="24.95" customHeight="1" x14ac:dyDescent="0.25"/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68"/>
  <sheetViews>
    <sheetView showGridLines="0" zoomScale="80" zoomScaleNormal="80" workbookViewId="0">
      <pane ySplit="9" topLeftCell="A10" activePane="bottomLeft" state="frozen"/>
      <selection pane="bottomLeft" activeCell="I12" sqref="I12"/>
    </sheetView>
  </sheetViews>
  <sheetFormatPr defaultColWidth="11.109375" defaultRowHeight="15" customHeight="1" x14ac:dyDescent="0.2"/>
  <cols>
    <col min="1" max="1" width="54.88671875" customWidth="1"/>
    <col min="2" max="2" width="8.33203125" customWidth="1"/>
    <col min="3" max="15" width="7.88671875" customWidth="1"/>
    <col min="16" max="16" width="10.88671875" customWidth="1"/>
    <col min="17" max="17" width="25.88671875" customWidth="1"/>
    <col min="18" max="18" width="10.88671875" customWidth="1"/>
    <col min="19" max="19" width="25.88671875" customWidth="1"/>
    <col min="20" max="26" width="8.5546875" customWidth="1"/>
  </cols>
  <sheetData>
    <row r="1" spans="1:19" ht="10.5" customHeight="1" x14ac:dyDescent="0.2">
      <c r="A1" s="1" t="s">
        <v>0</v>
      </c>
      <c r="B1" s="2" t="s">
        <v>1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</row>
    <row r="2" spans="1:19" ht="63" customHeight="1" x14ac:dyDescent="0.2">
      <c r="A2" s="43" t="s">
        <v>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 ht="20.25" x14ac:dyDescent="0.3">
      <c r="A3" s="40" t="s">
        <v>3</v>
      </c>
      <c r="B3" s="2" t="s">
        <v>1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  <c r="S3" s="2" t="s">
        <v>1</v>
      </c>
    </row>
    <row r="4" spans="1:19" ht="20.25" x14ac:dyDescent="0.3">
      <c r="A4" s="40" t="s">
        <v>4</v>
      </c>
      <c r="B4" s="2" t="s">
        <v>1</v>
      </c>
      <c r="C4" s="2" t="s">
        <v>1</v>
      </c>
      <c r="D4" s="2" t="s">
        <v>1</v>
      </c>
      <c r="E4" s="2" t="s">
        <v>1</v>
      </c>
      <c r="F4" s="2" t="s">
        <v>1</v>
      </c>
      <c r="G4" s="2" t="s">
        <v>1</v>
      </c>
      <c r="H4" s="2" t="s">
        <v>1</v>
      </c>
      <c r="I4" s="2" t="s">
        <v>1</v>
      </c>
      <c r="J4" s="2" t="s">
        <v>1</v>
      </c>
      <c r="K4" s="2" t="s">
        <v>1</v>
      </c>
      <c r="L4" s="2" t="s">
        <v>1</v>
      </c>
      <c r="M4" s="2" t="s">
        <v>1</v>
      </c>
      <c r="N4" s="2" t="s">
        <v>1</v>
      </c>
      <c r="O4" s="2" t="s">
        <v>1</v>
      </c>
      <c r="P4" s="2" t="s">
        <v>1</v>
      </c>
      <c r="Q4" s="2" t="s">
        <v>1</v>
      </c>
      <c r="R4" s="2" t="s">
        <v>1</v>
      </c>
      <c r="S4" s="2" t="s">
        <v>1</v>
      </c>
    </row>
    <row r="5" spans="1:19" ht="20.25" x14ac:dyDescent="0.3">
      <c r="A5" s="40" t="s">
        <v>5</v>
      </c>
      <c r="B5" s="2" t="s">
        <v>1</v>
      </c>
      <c r="C5" s="2" t="s">
        <v>1</v>
      </c>
      <c r="D5" s="2" t="s">
        <v>1</v>
      </c>
      <c r="E5" s="2" t="s">
        <v>1</v>
      </c>
      <c r="F5" s="2" t="s">
        <v>1</v>
      </c>
      <c r="G5" s="2" t="s">
        <v>1</v>
      </c>
      <c r="H5" s="2" t="s">
        <v>1</v>
      </c>
      <c r="I5" s="2" t="s">
        <v>1</v>
      </c>
      <c r="J5" s="2" t="s">
        <v>1</v>
      </c>
      <c r="K5" s="2" t="s">
        <v>1</v>
      </c>
      <c r="L5" s="2" t="s">
        <v>1</v>
      </c>
      <c r="M5" s="2" t="s">
        <v>1</v>
      </c>
      <c r="N5" s="2" t="s">
        <v>1</v>
      </c>
      <c r="O5" s="2" t="s">
        <v>1</v>
      </c>
      <c r="P5" s="2" t="s">
        <v>1</v>
      </c>
      <c r="Q5" s="2" t="s">
        <v>1</v>
      </c>
      <c r="R5" s="2" t="s">
        <v>1</v>
      </c>
      <c r="S5" s="2" t="s">
        <v>1</v>
      </c>
    </row>
    <row r="6" spans="1:19" ht="20.25" x14ac:dyDescent="0.3">
      <c r="A6" s="40" t="s">
        <v>6</v>
      </c>
      <c r="B6" s="2" t="s">
        <v>1</v>
      </c>
      <c r="C6" s="2" t="s">
        <v>1</v>
      </c>
      <c r="D6" s="2" t="s">
        <v>1</v>
      </c>
      <c r="E6" s="2" t="s">
        <v>1</v>
      </c>
      <c r="F6" s="2" t="s">
        <v>1</v>
      </c>
      <c r="G6" s="2" t="s">
        <v>1</v>
      </c>
      <c r="H6" s="2" t="s">
        <v>1</v>
      </c>
      <c r="I6" s="2" t="s">
        <v>1</v>
      </c>
      <c r="J6" s="2" t="s">
        <v>1</v>
      </c>
      <c r="K6" s="2" t="s">
        <v>1</v>
      </c>
      <c r="L6" s="2" t="s">
        <v>1</v>
      </c>
      <c r="M6" s="2" t="s">
        <v>1</v>
      </c>
      <c r="N6" s="2" t="s">
        <v>1</v>
      </c>
      <c r="O6" s="2" t="s">
        <v>1</v>
      </c>
      <c r="P6" s="2" t="s">
        <v>1</v>
      </c>
      <c r="Q6" s="2" t="s">
        <v>1</v>
      </c>
      <c r="R6" s="2" t="s">
        <v>1</v>
      </c>
      <c r="S6" s="2" t="s">
        <v>1</v>
      </c>
    </row>
    <row r="7" spans="1:19" ht="22.5" customHeight="1" x14ac:dyDescent="0.25">
      <c r="A7" s="4" t="s">
        <v>7</v>
      </c>
      <c r="B7" s="2" t="s">
        <v>1</v>
      </c>
      <c r="C7" s="2" t="s">
        <v>1</v>
      </c>
      <c r="D7" s="2" t="s">
        <v>1</v>
      </c>
      <c r="E7" s="2" t="s">
        <v>1</v>
      </c>
      <c r="F7" s="2" t="s">
        <v>1</v>
      </c>
      <c r="G7" s="2" t="s">
        <v>1</v>
      </c>
      <c r="H7" s="2" t="s">
        <v>1</v>
      </c>
      <c r="I7" s="2" t="s">
        <v>1</v>
      </c>
      <c r="J7" s="2" t="s">
        <v>1</v>
      </c>
      <c r="K7" s="2" t="s">
        <v>1</v>
      </c>
      <c r="L7" s="2" t="s">
        <v>1</v>
      </c>
      <c r="M7" s="2" t="s">
        <v>1</v>
      </c>
      <c r="N7" s="2" t="s">
        <v>1</v>
      </c>
      <c r="O7" s="2" t="s">
        <v>1</v>
      </c>
      <c r="P7" s="2" t="s">
        <v>1</v>
      </c>
      <c r="Q7" s="2" t="s">
        <v>1</v>
      </c>
      <c r="R7" s="2" t="s">
        <v>1</v>
      </c>
      <c r="S7" s="2" t="s">
        <v>1</v>
      </c>
    </row>
    <row r="8" spans="1:19" ht="18" x14ac:dyDescent="0.25">
      <c r="A8" s="5" t="s">
        <v>8</v>
      </c>
      <c r="B8" s="2" t="s">
        <v>1</v>
      </c>
      <c r="C8" s="2" t="s">
        <v>1</v>
      </c>
      <c r="D8" s="2" t="s">
        <v>1</v>
      </c>
      <c r="E8" s="2" t="s">
        <v>1</v>
      </c>
      <c r="F8" s="2" t="s">
        <v>1</v>
      </c>
      <c r="G8" s="2" t="s">
        <v>1</v>
      </c>
      <c r="H8" s="2" t="s">
        <v>1</v>
      </c>
      <c r="I8" s="2" t="s">
        <v>1</v>
      </c>
      <c r="J8" s="2" t="s">
        <v>1</v>
      </c>
      <c r="K8" s="2" t="s">
        <v>1</v>
      </c>
      <c r="L8" s="2" t="s">
        <v>1</v>
      </c>
      <c r="M8" s="2" t="s">
        <v>1</v>
      </c>
      <c r="N8" s="2" t="s">
        <v>1</v>
      </c>
      <c r="O8" s="2" t="s">
        <v>1</v>
      </c>
      <c r="P8" s="2" t="s">
        <v>1</v>
      </c>
      <c r="Q8" s="2" t="s">
        <v>1</v>
      </c>
      <c r="R8" s="2" t="s">
        <v>1</v>
      </c>
      <c r="S8" s="2" t="s">
        <v>1</v>
      </c>
    </row>
    <row r="9" spans="1:19" ht="100.5" x14ac:dyDescent="0.25">
      <c r="A9" s="6" t="s">
        <v>9</v>
      </c>
      <c r="B9" s="7" t="s">
        <v>10</v>
      </c>
      <c r="C9" s="7" t="s">
        <v>11</v>
      </c>
      <c r="D9" s="8" t="s">
        <v>12</v>
      </c>
      <c r="E9" s="8" t="s">
        <v>13</v>
      </c>
      <c r="F9" s="8" t="s">
        <v>14</v>
      </c>
      <c r="G9" s="8" t="s">
        <v>15</v>
      </c>
      <c r="H9" s="8" t="s">
        <v>16</v>
      </c>
      <c r="I9" s="8" t="s">
        <v>17</v>
      </c>
      <c r="J9" s="8" t="s">
        <v>18</v>
      </c>
      <c r="K9" s="9" t="s">
        <v>19</v>
      </c>
      <c r="L9" s="9" t="s">
        <v>20</v>
      </c>
      <c r="M9" s="9" t="s">
        <v>21</v>
      </c>
      <c r="N9" s="9" t="s">
        <v>22</v>
      </c>
      <c r="O9" s="9" t="s">
        <v>23</v>
      </c>
      <c r="P9" s="10" t="s">
        <v>24</v>
      </c>
      <c r="Q9" s="7" t="s">
        <v>25</v>
      </c>
      <c r="R9" s="9" t="s">
        <v>26</v>
      </c>
      <c r="S9" s="11" t="s">
        <v>27</v>
      </c>
    </row>
    <row r="10" spans="1:19" ht="30.75" customHeight="1" x14ac:dyDescent="0.2">
      <c r="A10" s="12" t="s">
        <v>28</v>
      </c>
      <c r="B10" s="13">
        <v>1234</v>
      </c>
      <c r="C10" s="13"/>
      <c r="D10" s="13">
        <v>0</v>
      </c>
      <c r="E10" s="13">
        <v>0</v>
      </c>
      <c r="F10" s="13">
        <v>3</v>
      </c>
      <c r="G10" s="13">
        <v>1</v>
      </c>
      <c r="H10" s="13">
        <v>3</v>
      </c>
      <c r="I10" s="13">
        <v>2</v>
      </c>
      <c r="J10" s="13">
        <v>0</v>
      </c>
      <c r="K10" s="13">
        <v>0</v>
      </c>
      <c r="L10" s="13">
        <v>0</v>
      </c>
      <c r="M10" s="13">
        <v>2</v>
      </c>
      <c r="N10" s="13">
        <v>1</v>
      </c>
      <c r="O10" s="13">
        <v>0</v>
      </c>
      <c r="P10" s="13">
        <v>13</v>
      </c>
      <c r="Q10" s="13" t="s">
        <v>29</v>
      </c>
      <c r="R10" s="14">
        <v>9</v>
      </c>
      <c r="S10" s="13" t="s">
        <v>30</v>
      </c>
    </row>
    <row r="11" spans="1:19" ht="24.75" customHeight="1" x14ac:dyDescent="0.2">
      <c r="A11" s="15" t="s">
        <v>63</v>
      </c>
      <c r="B11" s="16"/>
      <c r="C11" s="16"/>
      <c r="D11" s="17">
        <v>0</v>
      </c>
      <c r="E11" s="17">
        <v>0</v>
      </c>
      <c r="F11" s="17">
        <v>1</v>
      </c>
      <c r="G11" s="17">
        <v>0</v>
      </c>
      <c r="H11" s="17">
        <v>2</v>
      </c>
      <c r="I11" s="17">
        <v>1</v>
      </c>
      <c r="J11" s="17">
        <v>0</v>
      </c>
      <c r="K11" s="18">
        <v>0</v>
      </c>
      <c r="L11" s="18">
        <v>2</v>
      </c>
      <c r="M11" s="18">
        <v>0</v>
      </c>
      <c r="N11" s="18">
        <v>0</v>
      </c>
      <c r="O11" s="18">
        <v>0</v>
      </c>
      <c r="P11" s="19">
        <f t="shared" ref="P11:P50" si="0">IF(ISBLANK($J11)," ",SUM($D11:$J11))</f>
        <v>4</v>
      </c>
      <c r="Q11" s="19" t="str">
        <f t="shared" ref="Q11:Q50" si="1">IF(P11&lt;=3,"Low",IF(P11&lt;=8,"Moderate",IF(P11&lt;=21,"High","")))</f>
        <v>Moderate</v>
      </c>
      <c r="R11" s="19">
        <f t="shared" ref="R11:R50" si="2">IF(ISBLANK($O11)," ",SUM($K11:$O11))</f>
        <v>2</v>
      </c>
      <c r="S11" s="19" t="str">
        <f t="shared" ref="S11:S50" si="3">IF(R11&lt;=1,"Low",IF(R11&lt;=3,"Moderate",IF(R11&lt;=15,"High","")))</f>
        <v>Moderate</v>
      </c>
    </row>
    <row r="12" spans="1:19" ht="24.75" customHeight="1" x14ac:dyDescent="0.2">
      <c r="A12" s="15" t="s">
        <v>64</v>
      </c>
      <c r="B12" s="16"/>
      <c r="C12" s="16"/>
      <c r="D12" s="18"/>
      <c r="E12" s="18"/>
      <c r="F12" s="18"/>
      <c r="G12" s="18"/>
      <c r="H12" s="18">
        <v>2</v>
      </c>
      <c r="I12" s="18"/>
      <c r="J12" s="18"/>
      <c r="K12" s="18"/>
      <c r="L12" s="18"/>
      <c r="M12" s="18"/>
      <c r="N12" s="18"/>
      <c r="O12" s="18"/>
      <c r="P12" s="19" t="str">
        <f t="shared" si="0"/>
        <v xml:space="preserve"> </v>
      </c>
      <c r="Q12" s="19" t="str">
        <f t="shared" si="1"/>
        <v/>
      </c>
      <c r="R12" s="19" t="str">
        <f t="shared" si="2"/>
        <v xml:space="preserve"> </v>
      </c>
      <c r="S12" s="19" t="str">
        <f t="shared" si="3"/>
        <v/>
      </c>
    </row>
    <row r="13" spans="1:19" ht="24.75" customHeight="1" x14ac:dyDescent="0.2">
      <c r="A13" s="15"/>
      <c r="B13" s="16"/>
      <c r="C13" s="16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9" t="str">
        <f t="shared" si="0"/>
        <v xml:space="preserve"> </v>
      </c>
      <c r="Q13" s="19" t="str">
        <f t="shared" si="1"/>
        <v/>
      </c>
      <c r="R13" s="19" t="str">
        <f t="shared" si="2"/>
        <v xml:space="preserve"> </v>
      </c>
      <c r="S13" s="19" t="str">
        <f t="shared" si="3"/>
        <v/>
      </c>
    </row>
    <row r="14" spans="1:19" ht="24.75" customHeight="1" x14ac:dyDescent="0.2">
      <c r="A14" s="15"/>
      <c r="B14" s="16"/>
      <c r="C14" s="16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 t="str">
        <f t="shared" si="0"/>
        <v xml:space="preserve"> </v>
      </c>
      <c r="Q14" s="19" t="str">
        <f t="shared" si="1"/>
        <v/>
      </c>
      <c r="R14" s="19" t="str">
        <f t="shared" si="2"/>
        <v xml:space="preserve"> </v>
      </c>
      <c r="S14" s="19" t="str">
        <f t="shared" si="3"/>
        <v/>
      </c>
    </row>
    <row r="15" spans="1:19" ht="24.75" customHeight="1" x14ac:dyDescent="0.2">
      <c r="A15" s="15"/>
      <c r="B15" s="16"/>
      <c r="C15" s="16"/>
      <c r="D15" s="18"/>
      <c r="E15" s="18"/>
      <c r="F15" s="20"/>
      <c r="G15" s="18"/>
      <c r="H15" s="18"/>
      <c r="I15" s="18"/>
      <c r="J15" s="18"/>
      <c r="K15" s="18"/>
      <c r="L15" s="18"/>
      <c r="M15" s="18"/>
      <c r="N15" s="18"/>
      <c r="O15" s="18"/>
      <c r="P15" s="19" t="str">
        <f t="shared" si="0"/>
        <v xml:space="preserve"> </v>
      </c>
      <c r="Q15" s="19" t="str">
        <f t="shared" si="1"/>
        <v/>
      </c>
      <c r="R15" s="19" t="str">
        <f t="shared" si="2"/>
        <v xml:space="preserve"> </v>
      </c>
      <c r="S15" s="19" t="str">
        <f t="shared" si="3"/>
        <v/>
      </c>
    </row>
    <row r="16" spans="1:19" ht="24.75" customHeight="1" x14ac:dyDescent="0.2">
      <c r="A16" s="15"/>
      <c r="B16" s="16"/>
      <c r="C16" s="16"/>
      <c r="D16" s="18"/>
      <c r="E16" s="18"/>
      <c r="F16" s="21"/>
      <c r="G16" s="18"/>
      <c r="H16" s="18"/>
      <c r="I16" s="18"/>
      <c r="J16" s="18"/>
      <c r="K16" s="18"/>
      <c r="L16" s="18"/>
      <c r="M16" s="18"/>
      <c r="N16" s="18"/>
      <c r="O16" s="18"/>
      <c r="P16" s="19" t="str">
        <f t="shared" si="0"/>
        <v xml:space="preserve"> </v>
      </c>
      <c r="Q16" s="19" t="str">
        <f t="shared" si="1"/>
        <v/>
      </c>
      <c r="R16" s="19" t="str">
        <f t="shared" si="2"/>
        <v xml:space="preserve"> </v>
      </c>
      <c r="S16" s="19" t="str">
        <f t="shared" si="3"/>
        <v/>
      </c>
    </row>
    <row r="17" spans="1:19" ht="24.75" customHeight="1" x14ac:dyDescent="0.2">
      <c r="A17" s="15"/>
      <c r="B17" s="16"/>
      <c r="C17" s="16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 t="str">
        <f t="shared" si="0"/>
        <v xml:space="preserve"> </v>
      </c>
      <c r="Q17" s="19" t="str">
        <f t="shared" si="1"/>
        <v/>
      </c>
      <c r="R17" s="19" t="str">
        <f t="shared" si="2"/>
        <v xml:space="preserve"> </v>
      </c>
      <c r="S17" s="19" t="str">
        <f t="shared" si="3"/>
        <v/>
      </c>
    </row>
    <row r="18" spans="1:19" ht="24.75" customHeight="1" x14ac:dyDescent="0.2">
      <c r="A18" s="15"/>
      <c r="B18" s="16"/>
      <c r="C18" s="16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 t="str">
        <f t="shared" si="0"/>
        <v xml:space="preserve"> </v>
      </c>
      <c r="Q18" s="19" t="str">
        <f t="shared" si="1"/>
        <v/>
      </c>
      <c r="R18" s="19" t="str">
        <f t="shared" si="2"/>
        <v xml:space="preserve"> </v>
      </c>
      <c r="S18" s="19" t="str">
        <f t="shared" si="3"/>
        <v/>
      </c>
    </row>
    <row r="19" spans="1:19" ht="24.75" customHeight="1" x14ac:dyDescent="0.2">
      <c r="A19" s="15"/>
      <c r="B19" s="16"/>
      <c r="C19" s="16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9" t="str">
        <f t="shared" si="0"/>
        <v xml:space="preserve"> </v>
      </c>
      <c r="Q19" s="19" t="str">
        <f t="shared" si="1"/>
        <v/>
      </c>
      <c r="R19" s="19" t="str">
        <f t="shared" si="2"/>
        <v xml:space="preserve"> </v>
      </c>
      <c r="S19" s="19" t="str">
        <f t="shared" si="3"/>
        <v/>
      </c>
    </row>
    <row r="20" spans="1:19" ht="24.75" customHeight="1" x14ac:dyDescent="0.2">
      <c r="A20" s="15"/>
      <c r="B20" s="16"/>
      <c r="C20" s="16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9" t="str">
        <f t="shared" si="0"/>
        <v xml:space="preserve"> </v>
      </c>
      <c r="Q20" s="19" t="str">
        <f t="shared" si="1"/>
        <v/>
      </c>
      <c r="R20" s="19" t="str">
        <f t="shared" si="2"/>
        <v xml:space="preserve"> </v>
      </c>
      <c r="S20" s="19" t="str">
        <f t="shared" si="3"/>
        <v/>
      </c>
    </row>
    <row r="21" spans="1:19" ht="24.75" customHeight="1" x14ac:dyDescent="0.2">
      <c r="A21" s="15"/>
      <c r="B21" s="16"/>
      <c r="C21" s="16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9" t="str">
        <f t="shared" si="0"/>
        <v xml:space="preserve"> </v>
      </c>
      <c r="Q21" s="19" t="str">
        <f t="shared" si="1"/>
        <v/>
      </c>
      <c r="R21" s="19" t="str">
        <f t="shared" si="2"/>
        <v xml:space="preserve"> </v>
      </c>
      <c r="S21" s="19" t="str">
        <f t="shared" si="3"/>
        <v/>
      </c>
    </row>
    <row r="22" spans="1:19" ht="24.75" customHeight="1" x14ac:dyDescent="0.2">
      <c r="A22" s="15"/>
      <c r="B22" s="16"/>
      <c r="C22" s="16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9" t="str">
        <f t="shared" si="0"/>
        <v xml:space="preserve"> </v>
      </c>
      <c r="Q22" s="19" t="str">
        <f t="shared" si="1"/>
        <v/>
      </c>
      <c r="R22" s="19" t="str">
        <f t="shared" si="2"/>
        <v xml:space="preserve"> </v>
      </c>
      <c r="S22" s="19" t="str">
        <f t="shared" si="3"/>
        <v/>
      </c>
    </row>
    <row r="23" spans="1:19" ht="24.75" customHeight="1" x14ac:dyDescent="0.2">
      <c r="A23" s="15"/>
      <c r="B23" s="16"/>
      <c r="C23" s="16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9" t="str">
        <f t="shared" si="0"/>
        <v xml:space="preserve"> </v>
      </c>
      <c r="Q23" s="19" t="str">
        <f t="shared" si="1"/>
        <v/>
      </c>
      <c r="R23" s="19" t="str">
        <f t="shared" si="2"/>
        <v xml:space="preserve"> </v>
      </c>
      <c r="S23" s="19" t="str">
        <f t="shared" si="3"/>
        <v/>
      </c>
    </row>
    <row r="24" spans="1:19" ht="24.75" customHeight="1" x14ac:dyDescent="0.2">
      <c r="A24" s="15"/>
      <c r="B24" s="16"/>
      <c r="C24" s="16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9" t="str">
        <f t="shared" si="0"/>
        <v xml:space="preserve"> </v>
      </c>
      <c r="Q24" s="19" t="str">
        <f t="shared" si="1"/>
        <v/>
      </c>
      <c r="R24" s="19" t="str">
        <f t="shared" si="2"/>
        <v xml:space="preserve"> </v>
      </c>
      <c r="S24" s="19" t="str">
        <f t="shared" si="3"/>
        <v/>
      </c>
    </row>
    <row r="25" spans="1:19" ht="24.75" customHeight="1" x14ac:dyDescent="0.2">
      <c r="A25" s="15"/>
      <c r="B25" s="16"/>
      <c r="C25" s="16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9" t="str">
        <f t="shared" si="0"/>
        <v xml:space="preserve"> </v>
      </c>
      <c r="Q25" s="19" t="str">
        <f t="shared" si="1"/>
        <v/>
      </c>
      <c r="R25" s="19" t="str">
        <f t="shared" si="2"/>
        <v xml:space="preserve"> </v>
      </c>
      <c r="S25" s="19" t="str">
        <f t="shared" si="3"/>
        <v/>
      </c>
    </row>
    <row r="26" spans="1:19" ht="24.75" customHeight="1" x14ac:dyDescent="0.2">
      <c r="A26" s="15"/>
      <c r="B26" s="16"/>
      <c r="C26" s="16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9" t="str">
        <f t="shared" si="0"/>
        <v xml:space="preserve"> </v>
      </c>
      <c r="Q26" s="19" t="str">
        <f t="shared" si="1"/>
        <v/>
      </c>
      <c r="R26" s="19" t="str">
        <f t="shared" si="2"/>
        <v xml:space="preserve"> </v>
      </c>
      <c r="S26" s="19" t="str">
        <f t="shared" si="3"/>
        <v/>
      </c>
    </row>
    <row r="27" spans="1:19" ht="24.75" customHeight="1" x14ac:dyDescent="0.2">
      <c r="A27" s="15"/>
      <c r="B27" s="16"/>
      <c r="C27" s="16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9" t="str">
        <f t="shared" si="0"/>
        <v xml:space="preserve"> </v>
      </c>
      <c r="Q27" s="19" t="str">
        <f t="shared" si="1"/>
        <v/>
      </c>
      <c r="R27" s="19" t="str">
        <f t="shared" si="2"/>
        <v xml:space="preserve"> </v>
      </c>
      <c r="S27" s="19" t="str">
        <f t="shared" si="3"/>
        <v/>
      </c>
    </row>
    <row r="28" spans="1:19" ht="24.75" customHeight="1" x14ac:dyDescent="0.2">
      <c r="A28" s="15"/>
      <c r="B28" s="16"/>
      <c r="C28" s="16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 t="str">
        <f t="shared" si="0"/>
        <v xml:space="preserve"> </v>
      </c>
      <c r="Q28" s="19" t="str">
        <f t="shared" si="1"/>
        <v/>
      </c>
      <c r="R28" s="19" t="str">
        <f t="shared" si="2"/>
        <v xml:space="preserve"> </v>
      </c>
      <c r="S28" s="19" t="str">
        <f t="shared" si="3"/>
        <v/>
      </c>
    </row>
    <row r="29" spans="1:19" ht="24.75" customHeight="1" x14ac:dyDescent="0.2">
      <c r="A29" s="15"/>
      <c r="B29" s="16"/>
      <c r="C29" s="16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9" t="str">
        <f t="shared" si="0"/>
        <v xml:space="preserve"> </v>
      </c>
      <c r="Q29" s="19" t="str">
        <f t="shared" si="1"/>
        <v/>
      </c>
      <c r="R29" s="19" t="str">
        <f t="shared" si="2"/>
        <v xml:space="preserve"> </v>
      </c>
      <c r="S29" s="19" t="str">
        <f t="shared" si="3"/>
        <v/>
      </c>
    </row>
    <row r="30" spans="1:19" ht="24.75" customHeight="1" x14ac:dyDescent="0.2">
      <c r="A30" s="15"/>
      <c r="B30" s="16"/>
      <c r="C30" s="16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9" t="str">
        <f t="shared" si="0"/>
        <v xml:space="preserve"> </v>
      </c>
      <c r="Q30" s="19" t="str">
        <f t="shared" si="1"/>
        <v/>
      </c>
      <c r="R30" s="19" t="str">
        <f t="shared" si="2"/>
        <v xml:space="preserve"> </v>
      </c>
      <c r="S30" s="19" t="str">
        <f t="shared" si="3"/>
        <v/>
      </c>
    </row>
    <row r="31" spans="1:19" ht="24.75" customHeight="1" x14ac:dyDescent="0.2">
      <c r="A31" s="15"/>
      <c r="B31" s="16"/>
      <c r="C31" s="16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9" t="str">
        <f t="shared" si="0"/>
        <v xml:space="preserve"> </v>
      </c>
      <c r="Q31" s="19" t="str">
        <f t="shared" si="1"/>
        <v/>
      </c>
      <c r="R31" s="19" t="str">
        <f t="shared" si="2"/>
        <v xml:space="preserve"> </v>
      </c>
      <c r="S31" s="19" t="str">
        <f t="shared" si="3"/>
        <v/>
      </c>
    </row>
    <row r="32" spans="1:19" ht="24.75" customHeight="1" x14ac:dyDescent="0.2">
      <c r="A32" s="15"/>
      <c r="B32" s="16"/>
      <c r="C32" s="16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9" t="str">
        <f t="shared" si="0"/>
        <v xml:space="preserve"> </v>
      </c>
      <c r="Q32" s="19" t="str">
        <f t="shared" si="1"/>
        <v/>
      </c>
      <c r="R32" s="19" t="str">
        <f t="shared" si="2"/>
        <v xml:space="preserve"> </v>
      </c>
      <c r="S32" s="19" t="str">
        <f t="shared" si="3"/>
        <v/>
      </c>
    </row>
    <row r="33" spans="1:19" ht="24.75" customHeight="1" x14ac:dyDescent="0.2">
      <c r="A33" s="15"/>
      <c r="B33" s="16"/>
      <c r="C33" s="16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9" t="str">
        <f t="shared" si="0"/>
        <v xml:space="preserve"> </v>
      </c>
      <c r="Q33" s="19" t="str">
        <f t="shared" si="1"/>
        <v/>
      </c>
      <c r="R33" s="19" t="str">
        <f t="shared" si="2"/>
        <v xml:space="preserve"> </v>
      </c>
      <c r="S33" s="19" t="str">
        <f t="shared" si="3"/>
        <v/>
      </c>
    </row>
    <row r="34" spans="1:19" ht="24.75" customHeight="1" x14ac:dyDescent="0.2">
      <c r="A34" s="15"/>
      <c r="B34" s="16"/>
      <c r="C34" s="16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9" t="str">
        <f t="shared" si="0"/>
        <v xml:space="preserve"> </v>
      </c>
      <c r="Q34" s="19" t="str">
        <f t="shared" si="1"/>
        <v/>
      </c>
      <c r="R34" s="19" t="str">
        <f t="shared" si="2"/>
        <v xml:space="preserve"> </v>
      </c>
      <c r="S34" s="19" t="str">
        <f t="shared" si="3"/>
        <v/>
      </c>
    </row>
    <row r="35" spans="1:19" ht="24.75" customHeight="1" x14ac:dyDescent="0.2">
      <c r="A35" s="15"/>
      <c r="B35" s="16"/>
      <c r="C35" s="16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9" t="str">
        <f t="shared" si="0"/>
        <v xml:space="preserve"> </v>
      </c>
      <c r="Q35" s="19" t="str">
        <f t="shared" si="1"/>
        <v/>
      </c>
      <c r="R35" s="19" t="str">
        <f t="shared" si="2"/>
        <v xml:space="preserve"> </v>
      </c>
      <c r="S35" s="19" t="str">
        <f t="shared" si="3"/>
        <v/>
      </c>
    </row>
    <row r="36" spans="1:19" ht="24.75" customHeight="1" x14ac:dyDescent="0.2">
      <c r="A36" s="15"/>
      <c r="B36" s="16"/>
      <c r="C36" s="16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9" t="str">
        <f t="shared" si="0"/>
        <v xml:space="preserve"> </v>
      </c>
      <c r="Q36" s="19" t="str">
        <f t="shared" si="1"/>
        <v/>
      </c>
      <c r="R36" s="19" t="str">
        <f t="shared" si="2"/>
        <v xml:space="preserve"> </v>
      </c>
      <c r="S36" s="19" t="str">
        <f t="shared" si="3"/>
        <v/>
      </c>
    </row>
    <row r="37" spans="1:19" ht="24.75" customHeight="1" x14ac:dyDescent="0.2">
      <c r="A37" s="15"/>
      <c r="B37" s="16"/>
      <c r="C37" s="1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9" t="str">
        <f t="shared" si="0"/>
        <v xml:space="preserve"> </v>
      </c>
      <c r="Q37" s="19" t="str">
        <f t="shared" si="1"/>
        <v/>
      </c>
      <c r="R37" s="19" t="str">
        <f t="shared" si="2"/>
        <v xml:space="preserve"> </v>
      </c>
      <c r="S37" s="19" t="str">
        <f t="shared" si="3"/>
        <v/>
      </c>
    </row>
    <row r="38" spans="1:19" ht="24.75" customHeight="1" x14ac:dyDescent="0.2">
      <c r="A38" s="15"/>
      <c r="B38" s="16"/>
      <c r="C38" s="16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9" t="str">
        <f t="shared" si="0"/>
        <v xml:space="preserve"> </v>
      </c>
      <c r="Q38" s="19" t="str">
        <f t="shared" si="1"/>
        <v/>
      </c>
      <c r="R38" s="19" t="str">
        <f t="shared" si="2"/>
        <v xml:space="preserve"> </v>
      </c>
      <c r="S38" s="19" t="str">
        <f t="shared" si="3"/>
        <v/>
      </c>
    </row>
    <row r="39" spans="1:19" ht="24.75" customHeight="1" x14ac:dyDescent="0.2">
      <c r="A39" s="15"/>
      <c r="B39" s="16"/>
      <c r="C39" s="16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9" t="str">
        <f t="shared" si="0"/>
        <v xml:space="preserve"> </v>
      </c>
      <c r="Q39" s="19" t="str">
        <f t="shared" si="1"/>
        <v/>
      </c>
      <c r="R39" s="19" t="str">
        <f t="shared" si="2"/>
        <v xml:space="preserve"> </v>
      </c>
      <c r="S39" s="19" t="str">
        <f t="shared" si="3"/>
        <v/>
      </c>
    </row>
    <row r="40" spans="1:19" ht="24.75" customHeight="1" x14ac:dyDescent="0.2">
      <c r="A40" s="15"/>
      <c r="B40" s="16"/>
      <c r="C40" s="16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9" t="str">
        <f t="shared" si="0"/>
        <v xml:space="preserve"> </v>
      </c>
      <c r="Q40" s="19" t="str">
        <f t="shared" si="1"/>
        <v/>
      </c>
      <c r="R40" s="19" t="str">
        <f t="shared" si="2"/>
        <v xml:space="preserve"> </v>
      </c>
      <c r="S40" s="19" t="str">
        <f t="shared" si="3"/>
        <v/>
      </c>
    </row>
    <row r="41" spans="1:19" ht="24.75" customHeight="1" x14ac:dyDescent="0.2">
      <c r="A41" s="15"/>
      <c r="B41" s="16"/>
      <c r="C41" s="16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9" t="str">
        <f t="shared" si="0"/>
        <v xml:space="preserve"> </v>
      </c>
      <c r="Q41" s="19" t="str">
        <f t="shared" si="1"/>
        <v/>
      </c>
      <c r="R41" s="19" t="str">
        <f t="shared" si="2"/>
        <v xml:space="preserve"> </v>
      </c>
      <c r="S41" s="19" t="str">
        <f t="shared" si="3"/>
        <v/>
      </c>
    </row>
    <row r="42" spans="1:19" ht="24.75" customHeight="1" x14ac:dyDescent="0.2">
      <c r="A42" s="15"/>
      <c r="B42" s="16"/>
      <c r="C42" s="16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9" t="str">
        <f t="shared" si="0"/>
        <v xml:space="preserve"> </v>
      </c>
      <c r="Q42" s="19" t="str">
        <f t="shared" si="1"/>
        <v/>
      </c>
      <c r="R42" s="19" t="str">
        <f t="shared" si="2"/>
        <v xml:space="preserve"> </v>
      </c>
      <c r="S42" s="19" t="str">
        <f t="shared" si="3"/>
        <v/>
      </c>
    </row>
    <row r="43" spans="1:19" ht="24.75" customHeight="1" x14ac:dyDescent="0.2">
      <c r="A43" s="15"/>
      <c r="B43" s="16"/>
      <c r="C43" s="16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9" t="str">
        <f t="shared" si="0"/>
        <v xml:space="preserve"> </v>
      </c>
      <c r="Q43" s="19" t="str">
        <f t="shared" si="1"/>
        <v/>
      </c>
      <c r="R43" s="19" t="str">
        <f t="shared" si="2"/>
        <v xml:space="preserve"> </v>
      </c>
      <c r="S43" s="19" t="str">
        <f t="shared" si="3"/>
        <v/>
      </c>
    </row>
    <row r="44" spans="1:19" ht="24.75" customHeight="1" x14ac:dyDescent="0.2">
      <c r="A44" s="15"/>
      <c r="B44" s="16"/>
      <c r="C44" s="16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9" t="str">
        <f t="shared" si="0"/>
        <v xml:space="preserve"> </v>
      </c>
      <c r="Q44" s="19" t="str">
        <f t="shared" si="1"/>
        <v/>
      </c>
      <c r="R44" s="19" t="str">
        <f t="shared" si="2"/>
        <v xml:space="preserve"> </v>
      </c>
      <c r="S44" s="19" t="str">
        <f t="shared" si="3"/>
        <v/>
      </c>
    </row>
    <row r="45" spans="1:19" ht="24.75" customHeight="1" x14ac:dyDescent="0.2">
      <c r="A45" s="15"/>
      <c r="B45" s="16"/>
      <c r="C45" s="16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9" t="str">
        <f t="shared" si="0"/>
        <v xml:space="preserve"> </v>
      </c>
      <c r="Q45" s="19" t="str">
        <f t="shared" si="1"/>
        <v/>
      </c>
      <c r="R45" s="19" t="str">
        <f t="shared" si="2"/>
        <v xml:space="preserve"> </v>
      </c>
      <c r="S45" s="19" t="str">
        <f t="shared" si="3"/>
        <v/>
      </c>
    </row>
    <row r="46" spans="1:19" ht="24.75" customHeight="1" x14ac:dyDescent="0.2">
      <c r="A46" s="15"/>
      <c r="B46" s="16"/>
      <c r="C46" s="16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9" t="str">
        <f t="shared" si="0"/>
        <v xml:space="preserve"> </v>
      </c>
      <c r="Q46" s="19" t="str">
        <f t="shared" si="1"/>
        <v/>
      </c>
      <c r="R46" s="19" t="str">
        <f t="shared" si="2"/>
        <v xml:space="preserve"> </v>
      </c>
      <c r="S46" s="19" t="str">
        <f t="shared" si="3"/>
        <v/>
      </c>
    </row>
    <row r="47" spans="1:19" ht="24.75" customHeight="1" x14ac:dyDescent="0.2">
      <c r="A47" s="15"/>
      <c r="B47" s="16"/>
      <c r="C47" s="16"/>
      <c r="D47" s="18" t="s">
        <v>31</v>
      </c>
      <c r="E47" s="18" t="s">
        <v>31</v>
      </c>
      <c r="F47" s="18" t="s">
        <v>31</v>
      </c>
      <c r="G47" s="18" t="s">
        <v>31</v>
      </c>
      <c r="H47" s="18" t="s">
        <v>31</v>
      </c>
      <c r="I47" s="18" t="s">
        <v>31</v>
      </c>
      <c r="J47" s="18"/>
      <c r="K47" s="18" t="s">
        <v>31</v>
      </c>
      <c r="L47" s="18" t="s">
        <v>31</v>
      </c>
      <c r="M47" s="18" t="s">
        <v>31</v>
      </c>
      <c r="N47" s="18" t="s">
        <v>31</v>
      </c>
      <c r="O47" s="18"/>
      <c r="P47" s="19" t="str">
        <f t="shared" si="0"/>
        <v xml:space="preserve"> </v>
      </c>
      <c r="Q47" s="19" t="str">
        <f t="shared" si="1"/>
        <v/>
      </c>
      <c r="R47" s="19" t="str">
        <f t="shared" si="2"/>
        <v xml:space="preserve"> </v>
      </c>
      <c r="S47" s="19" t="str">
        <f t="shared" si="3"/>
        <v/>
      </c>
    </row>
    <row r="48" spans="1:19" ht="24.75" customHeight="1" x14ac:dyDescent="0.2">
      <c r="A48" s="15"/>
      <c r="B48" s="16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9" t="str">
        <f t="shared" si="0"/>
        <v xml:space="preserve"> </v>
      </c>
      <c r="Q48" s="19" t="str">
        <f t="shared" si="1"/>
        <v/>
      </c>
      <c r="R48" s="19" t="str">
        <f t="shared" si="2"/>
        <v xml:space="preserve"> </v>
      </c>
      <c r="S48" s="19" t="str">
        <f t="shared" si="3"/>
        <v/>
      </c>
    </row>
    <row r="49" spans="1:19" ht="24.75" customHeight="1" x14ac:dyDescent="0.2">
      <c r="A49" s="15"/>
      <c r="B49" s="16"/>
      <c r="C49" s="16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9" t="str">
        <f t="shared" si="0"/>
        <v xml:space="preserve"> </v>
      </c>
      <c r="Q49" s="19" t="str">
        <f t="shared" si="1"/>
        <v/>
      </c>
      <c r="R49" s="19" t="str">
        <f t="shared" si="2"/>
        <v xml:space="preserve"> </v>
      </c>
      <c r="S49" s="19" t="str">
        <f t="shared" si="3"/>
        <v/>
      </c>
    </row>
    <row r="50" spans="1:19" ht="24.75" customHeight="1" x14ac:dyDescent="0.2">
      <c r="A50" s="15"/>
      <c r="B50" s="16"/>
      <c r="C50" s="16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9" t="str">
        <f t="shared" si="0"/>
        <v xml:space="preserve"> </v>
      </c>
      <c r="Q50" s="19" t="str">
        <f t="shared" si="1"/>
        <v/>
      </c>
      <c r="R50" s="19" t="str">
        <f t="shared" si="2"/>
        <v xml:space="preserve"> </v>
      </c>
      <c r="S50" s="19" t="str">
        <f t="shared" si="3"/>
        <v/>
      </c>
    </row>
    <row r="51" spans="1:19" x14ac:dyDescent="0.2">
      <c r="A51" s="22" t="s">
        <v>32</v>
      </c>
      <c r="B51" s="22" t="s">
        <v>32</v>
      </c>
      <c r="C51" s="22" t="s">
        <v>32</v>
      </c>
      <c r="D51" s="22" t="s">
        <v>32</v>
      </c>
      <c r="E51" s="22" t="s">
        <v>32</v>
      </c>
      <c r="F51" s="22" t="s">
        <v>32</v>
      </c>
      <c r="G51" s="22" t="s">
        <v>32</v>
      </c>
      <c r="H51" s="22" t="s">
        <v>32</v>
      </c>
      <c r="I51" s="22" t="s">
        <v>32</v>
      </c>
      <c r="J51" s="22" t="s">
        <v>32</v>
      </c>
      <c r="K51" s="22" t="s">
        <v>32</v>
      </c>
      <c r="L51" s="22" t="s">
        <v>32</v>
      </c>
      <c r="M51" s="22" t="s">
        <v>32</v>
      </c>
      <c r="N51" s="22" t="s">
        <v>32</v>
      </c>
      <c r="O51" s="22">
        <v>4</v>
      </c>
      <c r="P51" s="22" t="s">
        <v>32</v>
      </c>
      <c r="Q51" s="22" t="s">
        <v>32</v>
      </c>
      <c r="R51" s="22" t="s">
        <v>32</v>
      </c>
      <c r="S51" s="22" t="s">
        <v>32</v>
      </c>
    </row>
    <row r="52" spans="1:19" ht="20.25" x14ac:dyDescent="0.3">
      <c r="A52" s="23" t="s">
        <v>33</v>
      </c>
      <c r="B52" s="22" t="s">
        <v>32</v>
      </c>
      <c r="C52" s="22" t="s">
        <v>32</v>
      </c>
      <c r="D52" s="22" t="s">
        <v>32</v>
      </c>
      <c r="E52" s="22" t="s">
        <v>32</v>
      </c>
      <c r="F52" s="22" t="s">
        <v>32</v>
      </c>
      <c r="G52" s="24" t="s">
        <v>1</v>
      </c>
      <c r="H52" s="24" t="s">
        <v>1</v>
      </c>
      <c r="I52" s="24" t="s">
        <v>1</v>
      </c>
      <c r="J52" s="24" t="s">
        <v>1</v>
      </c>
      <c r="K52" s="24" t="s">
        <v>1</v>
      </c>
      <c r="L52" s="24" t="s">
        <v>1</v>
      </c>
      <c r="M52" s="24" t="s">
        <v>1</v>
      </c>
      <c r="N52" s="24" t="s">
        <v>1</v>
      </c>
      <c r="O52" s="24" t="s">
        <v>1</v>
      </c>
      <c r="P52" s="24" t="s">
        <v>1</v>
      </c>
      <c r="Q52" s="24" t="s">
        <v>1</v>
      </c>
      <c r="R52" s="24" t="s">
        <v>1</v>
      </c>
      <c r="S52" s="24" t="s">
        <v>1</v>
      </c>
    </row>
    <row r="53" spans="1:19" ht="94.5" customHeight="1" x14ac:dyDescent="0.25">
      <c r="A53" s="25" t="s">
        <v>34</v>
      </c>
      <c r="B53" s="26" t="s">
        <v>35</v>
      </c>
      <c r="C53" s="27" t="s">
        <v>36</v>
      </c>
      <c r="D53" s="28" t="s">
        <v>37</v>
      </c>
      <c r="E53" s="1" t="s">
        <v>38</v>
      </c>
      <c r="F53" s="24" t="s">
        <v>1</v>
      </c>
      <c r="G53" s="24" t="s">
        <v>1</v>
      </c>
      <c r="H53" s="24" t="s">
        <v>1</v>
      </c>
      <c r="I53" s="24" t="s">
        <v>1</v>
      </c>
      <c r="J53" s="24" t="s">
        <v>1</v>
      </c>
      <c r="K53" s="24" t="s">
        <v>1</v>
      </c>
      <c r="L53" s="24" t="s">
        <v>1</v>
      </c>
      <c r="M53" s="22" t="s">
        <v>1</v>
      </c>
      <c r="N53" s="24" t="s">
        <v>1</v>
      </c>
      <c r="O53" s="24" t="s">
        <v>1</v>
      </c>
      <c r="P53" s="24" t="s">
        <v>1</v>
      </c>
      <c r="Q53" s="24" t="s">
        <v>1</v>
      </c>
      <c r="R53" s="24" t="s">
        <v>1</v>
      </c>
      <c r="S53" s="24" t="s">
        <v>1</v>
      </c>
    </row>
    <row r="54" spans="1:19" ht="24.75" customHeight="1" x14ac:dyDescent="0.25">
      <c r="A54" s="29" t="s">
        <v>39</v>
      </c>
      <c r="B54" s="15">
        <f>COUNTIFS(Q11:Q50, "Low", S11:S50, "Low")</f>
        <v>0</v>
      </c>
      <c r="C54" s="15">
        <f>COUNTIFS(Q11:Q50, "Moderate", S11:S50, "Low")</f>
        <v>0</v>
      </c>
      <c r="D54" s="15">
        <f>COUNTIFS(Q11:Q50, "High", S11:S50, "Low")</f>
        <v>0</v>
      </c>
      <c r="E54" s="1" t="s">
        <v>38</v>
      </c>
      <c r="F54" s="24" t="s">
        <v>1</v>
      </c>
      <c r="G54" s="24" t="s">
        <v>1</v>
      </c>
      <c r="H54" s="24" t="s">
        <v>1</v>
      </c>
      <c r="I54" s="24" t="s">
        <v>1</v>
      </c>
      <c r="J54" s="24" t="s">
        <v>1</v>
      </c>
      <c r="K54" s="24" t="s">
        <v>1</v>
      </c>
      <c r="L54" s="24" t="s">
        <v>1</v>
      </c>
      <c r="M54" s="24" t="s">
        <v>1</v>
      </c>
      <c r="N54" s="24" t="s">
        <v>1</v>
      </c>
      <c r="O54" s="24" t="s">
        <v>1</v>
      </c>
      <c r="P54" s="24" t="s">
        <v>1</v>
      </c>
      <c r="Q54" s="24" t="s">
        <v>1</v>
      </c>
      <c r="R54" s="24" t="s">
        <v>1</v>
      </c>
      <c r="S54" s="24" t="s">
        <v>1</v>
      </c>
    </row>
    <row r="55" spans="1:19" ht="24.75" customHeight="1" x14ac:dyDescent="0.25">
      <c r="A55" s="30" t="s">
        <v>40</v>
      </c>
      <c r="B55" s="15">
        <f>COUNTIFS(Q11:Q50, "Low", S11:S50, "Moderate")</f>
        <v>0</v>
      </c>
      <c r="C55" s="15">
        <f>COUNTIFS(Q11:Q50, "Moderate", S11:S50, "Moderate")</f>
        <v>1</v>
      </c>
      <c r="D55" s="15">
        <f>COUNTIFS(Q11:Q50, "High", S11:S50, "Moderate")</f>
        <v>0</v>
      </c>
      <c r="E55" s="31" t="s">
        <v>38</v>
      </c>
      <c r="F55" s="24" t="s">
        <v>1</v>
      </c>
      <c r="G55" s="24" t="s">
        <v>1</v>
      </c>
      <c r="H55" s="24" t="s">
        <v>1</v>
      </c>
      <c r="I55" s="24" t="s">
        <v>1</v>
      </c>
      <c r="J55" s="24" t="s">
        <v>1</v>
      </c>
      <c r="K55" s="24" t="s">
        <v>1</v>
      </c>
      <c r="L55" s="24" t="s">
        <v>1</v>
      </c>
      <c r="M55" s="24" t="s">
        <v>1</v>
      </c>
      <c r="N55" s="24" t="s">
        <v>1</v>
      </c>
      <c r="O55" s="24" t="s">
        <v>1</v>
      </c>
      <c r="P55" s="24" t="s">
        <v>1</v>
      </c>
      <c r="Q55" s="24" t="s">
        <v>1</v>
      </c>
      <c r="R55" s="24" t="s">
        <v>1</v>
      </c>
      <c r="S55" s="24" t="s">
        <v>1</v>
      </c>
    </row>
    <row r="56" spans="1:19" ht="24.75" customHeight="1" x14ac:dyDescent="0.25">
      <c r="A56" s="32" t="s">
        <v>41</v>
      </c>
      <c r="B56" s="15">
        <f>COUNTIFS(Q11:Q50, "Low", S11:S50, "High")</f>
        <v>0</v>
      </c>
      <c r="C56" s="15">
        <f>COUNTIFS(Q11:Q50, "Moderate", S11:S50, "High")</f>
        <v>0</v>
      </c>
      <c r="D56" s="15">
        <f>COUNTIFS(Q11:Q50, "High", S11:S50, "High")</f>
        <v>0</v>
      </c>
      <c r="E56" s="31" t="s">
        <v>38</v>
      </c>
      <c r="F56" s="24" t="s">
        <v>1</v>
      </c>
      <c r="G56" s="24" t="s">
        <v>1</v>
      </c>
      <c r="H56" s="24" t="s">
        <v>1</v>
      </c>
      <c r="I56" s="24" t="s">
        <v>1</v>
      </c>
      <c r="J56" s="24" t="s">
        <v>1</v>
      </c>
      <c r="K56" s="24" t="s">
        <v>1</v>
      </c>
      <c r="L56" s="24" t="s">
        <v>1</v>
      </c>
      <c r="M56" s="24" t="s">
        <v>1</v>
      </c>
      <c r="N56" s="24" t="s">
        <v>1</v>
      </c>
      <c r="O56" s="24" t="s">
        <v>1</v>
      </c>
      <c r="P56" s="24" t="s">
        <v>1</v>
      </c>
      <c r="Q56" s="24" t="s">
        <v>1</v>
      </c>
      <c r="R56" s="24" t="s">
        <v>1</v>
      </c>
      <c r="S56" s="24" t="s">
        <v>1</v>
      </c>
    </row>
    <row r="57" spans="1:19" ht="16.5" x14ac:dyDescent="0.2">
      <c r="A57" s="22" t="s">
        <v>32</v>
      </c>
      <c r="B57" s="22" t="s">
        <v>1</v>
      </c>
      <c r="C57" s="22" t="s">
        <v>1</v>
      </c>
      <c r="D57" s="22" t="s">
        <v>1</v>
      </c>
      <c r="E57" s="22" t="s">
        <v>1</v>
      </c>
      <c r="F57" s="24" t="s">
        <v>1</v>
      </c>
      <c r="G57" s="24" t="s">
        <v>1</v>
      </c>
      <c r="H57" s="24" t="s">
        <v>1</v>
      </c>
      <c r="I57" s="24" t="s">
        <v>1</v>
      </c>
      <c r="J57" s="24" t="s">
        <v>1</v>
      </c>
      <c r="K57" s="24" t="s">
        <v>1</v>
      </c>
      <c r="L57" s="24" t="s">
        <v>1</v>
      </c>
      <c r="M57" s="24" t="s">
        <v>1</v>
      </c>
      <c r="N57" s="24" t="s">
        <v>1</v>
      </c>
      <c r="O57" s="24" t="s">
        <v>1</v>
      </c>
      <c r="P57" s="24" t="s">
        <v>1</v>
      </c>
      <c r="Q57" s="24" t="s">
        <v>1</v>
      </c>
      <c r="R57" s="24" t="s">
        <v>1</v>
      </c>
      <c r="S57" s="24" t="s">
        <v>1</v>
      </c>
    </row>
    <row r="58" spans="1:19" ht="20.25" x14ac:dyDescent="0.3">
      <c r="A58" s="23" t="s">
        <v>42</v>
      </c>
      <c r="B58" s="22" t="s">
        <v>1</v>
      </c>
      <c r="C58" s="22" t="s">
        <v>1</v>
      </c>
      <c r="D58" s="22" t="s">
        <v>1</v>
      </c>
      <c r="E58" s="33" t="s">
        <v>1</v>
      </c>
      <c r="F58" s="24" t="s">
        <v>1</v>
      </c>
      <c r="G58" s="24" t="s">
        <v>1</v>
      </c>
      <c r="H58" s="24" t="s">
        <v>1</v>
      </c>
      <c r="I58" s="24" t="s">
        <v>1</v>
      </c>
      <c r="J58" s="24" t="s">
        <v>1</v>
      </c>
      <c r="K58" s="24" t="s">
        <v>1</v>
      </c>
      <c r="L58" s="24" t="s">
        <v>1</v>
      </c>
      <c r="M58" s="24" t="s">
        <v>1</v>
      </c>
      <c r="N58" s="24" t="s">
        <v>1</v>
      </c>
      <c r="O58" s="24" t="s">
        <v>1</v>
      </c>
      <c r="P58" s="24" t="s">
        <v>1</v>
      </c>
      <c r="Q58" s="24" t="s">
        <v>1</v>
      </c>
      <c r="R58" s="24" t="s">
        <v>1</v>
      </c>
      <c r="S58" s="24" t="s">
        <v>1</v>
      </c>
    </row>
    <row r="59" spans="1:19" ht="94.5" customHeight="1" x14ac:dyDescent="0.25">
      <c r="A59" s="25" t="s">
        <v>34</v>
      </c>
      <c r="B59" s="26" t="s">
        <v>35</v>
      </c>
      <c r="C59" s="27" t="s">
        <v>36</v>
      </c>
      <c r="D59" s="28" t="s">
        <v>37</v>
      </c>
      <c r="E59" s="31" t="s">
        <v>38</v>
      </c>
      <c r="F59" s="24" t="s">
        <v>1</v>
      </c>
      <c r="G59" s="24" t="s">
        <v>1</v>
      </c>
      <c r="H59" s="24" t="s">
        <v>1</v>
      </c>
      <c r="I59" s="24" t="s">
        <v>1</v>
      </c>
      <c r="J59" s="24" t="s">
        <v>1</v>
      </c>
      <c r="K59" s="24" t="s">
        <v>1</v>
      </c>
      <c r="L59" s="24" t="s">
        <v>1</v>
      </c>
      <c r="M59" s="24" t="s">
        <v>1</v>
      </c>
      <c r="N59" s="24" t="s">
        <v>1</v>
      </c>
      <c r="O59" s="24" t="s">
        <v>1</v>
      </c>
      <c r="P59" s="24" t="s">
        <v>1</v>
      </c>
      <c r="Q59" s="24" t="s">
        <v>1</v>
      </c>
      <c r="R59" s="24" t="s">
        <v>1</v>
      </c>
      <c r="S59" s="24" t="s">
        <v>1</v>
      </c>
    </row>
    <row r="60" spans="1:19" ht="24.75" customHeight="1" x14ac:dyDescent="0.25">
      <c r="A60" s="29" t="s">
        <v>39</v>
      </c>
      <c r="B60" s="34">
        <f>IFERROR(SUM(B54)/SUM(B54:D56),0)</f>
        <v>0</v>
      </c>
      <c r="C60" s="34">
        <f>IFERROR(SUM(C54)/SUM(B54:D56),0)</f>
        <v>0</v>
      </c>
      <c r="D60" s="34">
        <f>IFERROR(SUM(D54)/SUM(B54:D56),0)</f>
        <v>0</v>
      </c>
      <c r="E60" s="31" t="s">
        <v>38</v>
      </c>
      <c r="F60" s="24" t="s">
        <v>1</v>
      </c>
      <c r="G60" s="24" t="s">
        <v>1</v>
      </c>
      <c r="H60" s="24" t="s">
        <v>1</v>
      </c>
      <c r="I60" s="24" t="s">
        <v>1</v>
      </c>
      <c r="J60" s="24" t="s">
        <v>1</v>
      </c>
      <c r="K60" s="24" t="s">
        <v>1</v>
      </c>
      <c r="L60" s="24" t="s">
        <v>1</v>
      </c>
      <c r="M60" s="24" t="s">
        <v>1</v>
      </c>
      <c r="N60" s="24" t="s">
        <v>1</v>
      </c>
      <c r="O60" s="24" t="s">
        <v>1</v>
      </c>
      <c r="P60" s="24" t="s">
        <v>1</v>
      </c>
      <c r="Q60" s="24" t="s">
        <v>1</v>
      </c>
      <c r="R60" s="24" t="s">
        <v>1</v>
      </c>
      <c r="S60" s="24" t="s">
        <v>1</v>
      </c>
    </row>
    <row r="61" spans="1:19" ht="24.75" customHeight="1" x14ac:dyDescent="0.25">
      <c r="A61" s="30" t="s">
        <v>40</v>
      </c>
      <c r="B61" s="34">
        <f>IFERROR(SUM(B55)/SUM(B54:D56),0)</f>
        <v>0</v>
      </c>
      <c r="C61" s="34">
        <f>IFERROR(SUM(C55)/SUM(B54:D56),0)</f>
        <v>1</v>
      </c>
      <c r="D61" s="34">
        <f>IFERROR(SUM(D55)/SUM(B54:D56),0)</f>
        <v>0</v>
      </c>
      <c r="E61" s="31" t="s">
        <v>38</v>
      </c>
      <c r="F61" s="24" t="s">
        <v>1</v>
      </c>
      <c r="G61" s="24" t="s">
        <v>1</v>
      </c>
      <c r="H61" s="24" t="s">
        <v>1</v>
      </c>
      <c r="I61" s="24" t="s">
        <v>1</v>
      </c>
      <c r="J61" s="24" t="s">
        <v>1</v>
      </c>
      <c r="K61" s="24" t="s">
        <v>1</v>
      </c>
      <c r="L61" s="24" t="s">
        <v>1</v>
      </c>
      <c r="M61" s="24" t="s">
        <v>1</v>
      </c>
      <c r="N61" s="24" t="s">
        <v>1</v>
      </c>
      <c r="O61" s="24" t="s">
        <v>1</v>
      </c>
      <c r="P61" s="24" t="s">
        <v>1</v>
      </c>
      <c r="Q61" s="24" t="s">
        <v>1</v>
      </c>
      <c r="R61" s="24" t="s">
        <v>1</v>
      </c>
      <c r="S61" s="24" t="s">
        <v>1</v>
      </c>
    </row>
    <row r="62" spans="1:19" ht="24.75" customHeight="1" x14ac:dyDescent="0.25">
      <c r="A62" s="32" t="s">
        <v>41</v>
      </c>
      <c r="B62" s="34">
        <f>IFERROR(SUM(B56)/SUM(B54:D56),0)</f>
        <v>0</v>
      </c>
      <c r="C62" s="34">
        <f>IFERROR(SUM(C56)/SUM(B54:D56),0)</f>
        <v>0</v>
      </c>
      <c r="D62" s="34">
        <f>IFERROR(SUM(D56)/SUM(B54:D56),0)</f>
        <v>0</v>
      </c>
      <c r="E62" s="31" t="s">
        <v>38</v>
      </c>
      <c r="F62" s="24" t="s">
        <v>1</v>
      </c>
      <c r="G62" s="24" t="s">
        <v>1</v>
      </c>
      <c r="H62" s="24" t="s">
        <v>1</v>
      </c>
      <c r="I62" s="24" t="s">
        <v>1</v>
      </c>
      <c r="J62" s="24" t="s">
        <v>1</v>
      </c>
      <c r="K62" s="24" t="s">
        <v>1</v>
      </c>
      <c r="L62" s="24" t="s">
        <v>1</v>
      </c>
      <c r="M62" s="24" t="s">
        <v>1</v>
      </c>
      <c r="N62" s="24" t="s">
        <v>1</v>
      </c>
      <c r="O62" s="24" t="s">
        <v>1</v>
      </c>
      <c r="P62" s="24" t="s">
        <v>1</v>
      </c>
      <c r="Q62" s="24" t="s">
        <v>1</v>
      </c>
      <c r="R62" s="24" t="s">
        <v>1</v>
      </c>
      <c r="S62" s="24" t="s">
        <v>1</v>
      </c>
    </row>
    <row r="63" spans="1:19" ht="16.5" x14ac:dyDescent="0.2">
      <c r="A63" s="22" t="s">
        <v>32</v>
      </c>
      <c r="B63" s="22" t="s">
        <v>32</v>
      </c>
      <c r="C63" s="22" t="s">
        <v>32</v>
      </c>
      <c r="D63" s="22" t="s">
        <v>32</v>
      </c>
      <c r="E63" s="35"/>
      <c r="F63" s="24" t="s">
        <v>1</v>
      </c>
      <c r="G63" s="24" t="s">
        <v>1</v>
      </c>
      <c r="H63" s="24" t="s">
        <v>1</v>
      </c>
      <c r="I63" s="24" t="s">
        <v>1</v>
      </c>
      <c r="J63" s="24" t="s">
        <v>1</v>
      </c>
      <c r="K63" s="24" t="s">
        <v>1</v>
      </c>
      <c r="L63" s="24" t="s">
        <v>1</v>
      </c>
      <c r="M63" s="24" t="s">
        <v>1</v>
      </c>
      <c r="N63" s="24" t="s">
        <v>1</v>
      </c>
      <c r="O63" s="24" t="s">
        <v>1</v>
      </c>
      <c r="P63" s="24" t="s">
        <v>1</v>
      </c>
      <c r="Q63" s="24" t="s">
        <v>1</v>
      </c>
      <c r="R63" s="24" t="s">
        <v>1</v>
      </c>
      <c r="S63" s="24" t="s">
        <v>1</v>
      </c>
    </row>
    <row r="64" spans="1:19" ht="20.25" x14ac:dyDescent="0.3">
      <c r="A64" s="23" t="s">
        <v>43</v>
      </c>
      <c r="B64" s="22" t="s">
        <v>32</v>
      </c>
      <c r="C64" s="22" t="s">
        <v>32</v>
      </c>
      <c r="D64" s="22" t="s">
        <v>32</v>
      </c>
      <c r="E64" s="33" t="s">
        <v>32</v>
      </c>
      <c r="F64" s="24" t="s">
        <v>1</v>
      </c>
      <c r="G64" s="24" t="s">
        <v>1</v>
      </c>
      <c r="H64" s="24" t="s">
        <v>1</v>
      </c>
      <c r="I64" s="24" t="s">
        <v>1</v>
      </c>
      <c r="J64" s="24" t="s">
        <v>1</v>
      </c>
      <c r="K64" s="24" t="s">
        <v>1</v>
      </c>
      <c r="L64" s="24" t="s">
        <v>1</v>
      </c>
      <c r="M64" s="24" t="s">
        <v>1</v>
      </c>
      <c r="N64" s="24" t="s">
        <v>1</v>
      </c>
      <c r="O64" s="24" t="s">
        <v>1</v>
      </c>
      <c r="P64" s="24" t="s">
        <v>1</v>
      </c>
      <c r="Q64" s="24" t="s">
        <v>1</v>
      </c>
      <c r="R64" s="24" t="s">
        <v>1</v>
      </c>
      <c r="S64" s="24" t="s">
        <v>1</v>
      </c>
    </row>
    <row r="65" spans="1:19" ht="94.5" customHeight="1" x14ac:dyDescent="0.25">
      <c r="A65" s="25" t="s">
        <v>44</v>
      </c>
      <c r="B65" s="26" t="s">
        <v>45</v>
      </c>
      <c r="C65" s="27" t="s">
        <v>46</v>
      </c>
      <c r="D65" s="28" t="s">
        <v>47</v>
      </c>
      <c r="E65" s="31" t="s">
        <v>38</v>
      </c>
      <c r="F65" s="24" t="s">
        <v>1</v>
      </c>
      <c r="G65" s="24" t="s">
        <v>1</v>
      </c>
      <c r="H65" s="24" t="s">
        <v>1</v>
      </c>
      <c r="I65" s="24" t="s">
        <v>1</v>
      </c>
      <c r="J65" s="24" t="s">
        <v>1</v>
      </c>
      <c r="K65" s="24" t="s">
        <v>1</v>
      </c>
      <c r="L65" s="24" t="s">
        <v>1</v>
      </c>
      <c r="M65" s="24" t="s">
        <v>1</v>
      </c>
      <c r="N65" s="24" t="s">
        <v>1</v>
      </c>
      <c r="O65" s="24" t="s">
        <v>1</v>
      </c>
      <c r="P65" s="24" t="s">
        <v>1</v>
      </c>
      <c r="Q65" s="24" t="s">
        <v>1</v>
      </c>
      <c r="R65" s="24" t="s">
        <v>1</v>
      </c>
      <c r="S65" s="24" t="s">
        <v>1</v>
      </c>
    </row>
    <row r="66" spans="1:19" ht="24.75" customHeight="1" x14ac:dyDescent="0.25">
      <c r="A66" s="36" t="s">
        <v>48</v>
      </c>
      <c r="B66" s="37">
        <f>COUNTIFS(Q11:Q50, "Low")</f>
        <v>0</v>
      </c>
      <c r="C66" s="38">
        <f>COUNTIFS(Q11:Q50, "Moderate")</f>
        <v>1</v>
      </c>
      <c r="D66" s="39">
        <f>COUNTIFS(Q11:Q50, "High")</f>
        <v>0</v>
      </c>
      <c r="E66" s="31" t="s">
        <v>38</v>
      </c>
      <c r="F66" s="24" t="s">
        <v>1</v>
      </c>
      <c r="G66" s="24" t="s">
        <v>1</v>
      </c>
      <c r="H66" s="24" t="s">
        <v>1</v>
      </c>
      <c r="I66" s="24" t="s">
        <v>1</v>
      </c>
      <c r="J66" s="24" t="s">
        <v>1</v>
      </c>
      <c r="K66" s="24" t="s">
        <v>1</v>
      </c>
      <c r="L66" s="24" t="s">
        <v>1</v>
      </c>
      <c r="M66" s="24" t="s">
        <v>1</v>
      </c>
      <c r="N66" s="24" t="s">
        <v>1</v>
      </c>
      <c r="O66" s="24" t="s">
        <v>1</v>
      </c>
      <c r="P66" s="24" t="s">
        <v>1</v>
      </c>
      <c r="Q66" s="24" t="s">
        <v>1</v>
      </c>
      <c r="R66" s="24" t="s">
        <v>1</v>
      </c>
      <c r="S66" s="24" t="s">
        <v>1</v>
      </c>
    </row>
    <row r="67" spans="1:19" ht="24.75" customHeight="1" x14ac:dyDescent="0.25">
      <c r="A67" s="36" t="s">
        <v>49</v>
      </c>
      <c r="B67" s="37">
        <f>COUNTIFS(S11:S50, "Low")</f>
        <v>0</v>
      </c>
      <c r="C67" s="38">
        <f>COUNTIFS(S11:S50, "Moderate")</f>
        <v>1</v>
      </c>
      <c r="D67" s="39">
        <f>COUNTIFS(S11:S50, "High")</f>
        <v>0</v>
      </c>
      <c r="E67" s="31" t="s">
        <v>38</v>
      </c>
      <c r="F67" s="24" t="s">
        <v>1</v>
      </c>
      <c r="G67" s="24" t="s">
        <v>1</v>
      </c>
      <c r="H67" s="24" t="s">
        <v>1</v>
      </c>
      <c r="I67" s="24" t="s">
        <v>1</v>
      </c>
      <c r="J67" s="24" t="s">
        <v>1</v>
      </c>
      <c r="K67" s="24" t="s">
        <v>1</v>
      </c>
      <c r="L67" s="24" t="s">
        <v>1</v>
      </c>
      <c r="M67" s="24" t="s">
        <v>1</v>
      </c>
      <c r="N67" s="24" t="s">
        <v>1</v>
      </c>
      <c r="O67" s="24" t="s">
        <v>1</v>
      </c>
      <c r="P67" s="24" t="s">
        <v>1</v>
      </c>
      <c r="Q67" s="24" t="s">
        <v>1</v>
      </c>
      <c r="R67" s="24" t="s">
        <v>1</v>
      </c>
      <c r="S67" s="24" t="s">
        <v>1</v>
      </c>
    </row>
    <row r="68" spans="1:19" x14ac:dyDescent="0.2">
      <c r="A68" s="22" t="s">
        <v>50</v>
      </c>
      <c r="B68" s="22" t="s">
        <v>50</v>
      </c>
      <c r="C68" s="22" t="s">
        <v>50</v>
      </c>
      <c r="D68" s="22" t="s">
        <v>50</v>
      </c>
      <c r="E68" s="22" t="s">
        <v>50</v>
      </c>
      <c r="F68" s="22" t="s">
        <v>50</v>
      </c>
      <c r="G68" s="22" t="s">
        <v>50</v>
      </c>
      <c r="H68" s="22" t="s">
        <v>50</v>
      </c>
      <c r="I68" s="22" t="s">
        <v>50</v>
      </c>
      <c r="J68" s="22" t="s">
        <v>50</v>
      </c>
      <c r="K68" s="22" t="s">
        <v>50</v>
      </c>
      <c r="L68" s="22" t="s">
        <v>50</v>
      </c>
      <c r="M68" s="22" t="s">
        <v>50</v>
      </c>
      <c r="N68" s="22" t="s">
        <v>50</v>
      </c>
      <c r="O68" s="22" t="s">
        <v>50</v>
      </c>
      <c r="P68" s="22" t="s">
        <v>50</v>
      </c>
      <c r="Q68" s="22" t="s">
        <v>50</v>
      </c>
      <c r="R68" s="22" t="s">
        <v>50</v>
      </c>
      <c r="S68" s="22" t="s">
        <v>50</v>
      </c>
    </row>
  </sheetData>
  <mergeCells count="1">
    <mergeCell ref="A2:S2"/>
  </mergeCells>
  <conditionalFormatting sqref="P9">
    <cfRule type="cellIs" dxfId="47" priority="1" stopIfTrue="1" operator="between">
      <formula>4</formula>
      <formula>8</formula>
    </cfRule>
  </conditionalFormatting>
  <conditionalFormatting sqref="P9">
    <cfRule type="cellIs" dxfId="46" priority="2" stopIfTrue="1" operator="between">
      <formula>9</formula>
      <formula>21</formula>
    </cfRule>
  </conditionalFormatting>
  <conditionalFormatting sqref="R9">
    <cfRule type="cellIs" dxfId="45" priority="3" stopIfTrue="1" operator="between">
      <formula>2</formula>
      <formula>3</formula>
    </cfRule>
  </conditionalFormatting>
  <conditionalFormatting sqref="R9">
    <cfRule type="cellIs" dxfId="44" priority="4" stopIfTrue="1" operator="between">
      <formula>4</formula>
      <formula>15</formula>
    </cfRule>
  </conditionalFormatting>
  <conditionalFormatting sqref="P11:P50">
    <cfRule type="cellIs" dxfId="43" priority="5" operator="between">
      <formula>4</formula>
      <formula>8</formula>
    </cfRule>
  </conditionalFormatting>
  <conditionalFormatting sqref="P11:P50">
    <cfRule type="cellIs" dxfId="42" priority="6" operator="between">
      <formula>9</formula>
      <formula>21</formula>
    </cfRule>
  </conditionalFormatting>
  <conditionalFormatting sqref="P11:P50">
    <cfRule type="cellIs" dxfId="41" priority="7" operator="between">
      <formula>0</formula>
      <formula>4</formula>
    </cfRule>
  </conditionalFormatting>
  <conditionalFormatting sqref="R11:R50">
    <cfRule type="cellIs" dxfId="40" priority="8" operator="between">
      <formula>2</formula>
      <formula>3</formula>
    </cfRule>
  </conditionalFormatting>
  <conditionalFormatting sqref="R11:R50">
    <cfRule type="cellIs" dxfId="39" priority="9" operator="between">
      <formula>4</formula>
      <formula>15</formula>
    </cfRule>
  </conditionalFormatting>
  <conditionalFormatting sqref="R11:R50">
    <cfRule type="cellIs" dxfId="38" priority="10" operator="between">
      <formula>0</formula>
      <formula>1</formula>
    </cfRule>
  </conditionalFormatting>
  <conditionalFormatting sqref="Q11:Q50">
    <cfRule type="containsText" dxfId="37" priority="11" operator="containsText" text="High">
      <formula>NOT(ISERROR(SEARCH(("High"),(Q11))))</formula>
    </cfRule>
  </conditionalFormatting>
  <conditionalFormatting sqref="Q11:Q50">
    <cfRule type="containsText" dxfId="36" priority="12" operator="containsText" text="Moderate">
      <formula>NOT(ISERROR(SEARCH(("Moderate"),(Q11))))</formula>
    </cfRule>
  </conditionalFormatting>
  <conditionalFormatting sqref="Q11:Q50">
    <cfRule type="containsText" dxfId="35" priority="13" operator="containsText" text="Low">
      <formula>NOT(ISERROR(SEARCH(("Low"),(Q11))))</formula>
    </cfRule>
  </conditionalFormatting>
  <conditionalFormatting sqref="S11:S50">
    <cfRule type="containsText" dxfId="34" priority="14" operator="containsText" text="High">
      <formula>NOT(ISERROR(SEARCH(("High"),(S11))))</formula>
    </cfRule>
  </conditionalFormatting>
  <conditionalFormatting sqref="S11:S50">
    <cfRule type="containsText" dxfId="33" priority="15" operator="containsText" text="Moderate">
      <formula>NOT(ISERROR(SEARCH(("Moderate"),(S11))))</formula>
    </cfRule>
  </conditionalFormatting>
  <conditionalFormatting sqref="S11:S50">
    <cfRule type="containsText" dxfId="32" priority="16" operator="containsText" text="Low">
      <formula>NOT(ISERROR(SEARCH(("Low"),(S11))))</formula>
    </cfRule>
  </conditionalFormatting>
  <pageMargins left="0.7" right="0.7" top="0.75" bottom="0.75" header="0" footer="0"/>
  <pageSetup scale="4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68"/>
  <sheetViews>
    <sheetView showGridLines="0" workbookViewId="0">
      <pane ySplit="9" topLeftCell="A10" activePane="bottomLeft" state="frozen"/>
      <selection pane="bottomLeft" activeCell="B11" sqref="B11"/>
    </sheetView>
  </sheetViews>
  <sheetFormatPr defaultColWidth="11.109375" defaultRowHeight="15" customHeight="1" x14ac:dyDescent="0.2"/>
  <cols>
    <col min="1" max="1" width="54.88671875" customWidth="1"/>
    <col min="2" max="2" width="8.33203125" customWidth="1"/>
    <col min="3" max="15" width="7.88671875" customWidth="1"/>
    <col min="16" max="16" width="10.88671875" customWidth="1"/>
    <col min="17" max="17" width="25.88671875" customWidth="1"/>
    <col min="18" max="18" width="10.88671875" customWidth="1"/>
    <col min="19" max="19" width="25.88671875" customWidth="1"/>
    <col min="20" max="26" width="8.5546875" customWidth="1"/>
  </cols>
  <sheetData>
    <row r="1" spans="1:19" ht="10.5" customHeight="1" x14ac:dyDescent="0.2">
      <c r="A1" s="1" t="s">
        <v>0</v>
      </c>
      <c r="B1" s="2" t="s">
        <v>1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</row>
    <row r="2" spans="1:19" ht="63" customHeight="1" x14ac:dyDescent="0.2">
      <c r="A2" s="43" t="s">
        <v>51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 ht="20.25" x14ac:dyDescent="0.3">
      <c r="A3" s="3" t="s">
        <v>3</v>
      </c>
      <c r="B3" s="2" t="s">
        <v>1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  <c r="S3" s="2" t="s">
        <v>1</v>
      </c>
    </row>
    <row r="4" spans="1:19" ht="20.25" x14ac:dyDescent="0.3">
      <c r="A4" s="3" t="s">
        <v>4</v>
      </c>
      <c r="B4" s="2" t="s">
        <v>1</v>
      </c>
      <c r="C4" s="2" t="s">
        <v>1</v>
      </c>
      <c r="D4" s="2" t="s">
        <v>1</v>
      </c>
      <c r="E4" s="2" t="s">
        <v>1</v>
      </c>
      <c r="F4" s="2" t="s">
        <v>1</v>
      </c>
      <c r="G4" s="2" t="s">
        <v>1</v>
      </c>
      <c r="H4" s="2" t="s">
        <v>1</v>
      </c>
      <c r="I4" s="2" t="s">
        <v>1</v>
      </c>
      <c r="J4" s="2" t="s">
        <v>1</v>
      </c>
      <c r="K4" s="2" t="s">
        <v>1</v>
      </c>
      <c r="L4" s="2" t="s">
        <v>1</v>
      </c>
      <c r="M4" s="2" t="s">
        <v>1</v>
      </c>
      <c r="N4" s="2" t="s">
        <v>1</v>
      </c>
      <c r="O4" s="2" t="s">
        <v>1</v>
      </c>
      <c r="P4" s="2" t="s">
        <v>1</v>
      </c>
      <c r="Q4" s="2" t="s">
        <v>1</v>
      </c>
      <c r="R4" s="2" t="s">
        <v>1</v>
      </c>
      <c r="S4" s="2" t="s">
        <v>1</v>
      </c>
    </row>
    <row r="5" spans="1:19" ht="20.25" x14ac:dyDescent="0.3">
      <c r="A5" s="3" t="s">
        <v>5</v>
      </c>
      <c r="B5" s="2" t="s">
        <v>1</v>
      </c>
      <c r="C5" s="2" t="s">
        <v>1</v>
      </c>
      <c r="D5" s="2" t="s">
        <v>1</v>
      </c>
      <c r="E5" s="2" t="s">
        <v>1</v>
      </c>
      <c r="F5" s="2" t="s">
        <v>1</v>
      </c>
      <c r="G5" s="2" t="s">
        <v>1</v>
      </c>
      <c r="H5" s="2" t="s">
        <v>1</v>
      </c>
      <c r="I5" s="2" t="s">
        <v>1</v>
      </c>
      <c r="J5" s="2" t="s">
        <v>1</v>
      </c>
      <c r="K5" s="2" t="s">
        <v>1</v>
      </c>
      <c r="L5" s="2" t="s">
        <v>1</v>
      </c>
      <c r="M5" s="2" t="s">
        <v>1</v>
      </c>
      <c r="N5" s="2" t="s">
        <v>1</v>
      </c>
      <c r="O5" s="2" t="s">
        <v>1</v>
      </c>
      <c r="P5" s="2" t="s">
        <v>1</v>
      </c>
      <c r="Q5" s="2" t="s">
        <v>1</v>
      </c>
      <c r="R5" s="2" t="s">
        <v>1</v>
      </c>
      <c r="S5" s="2" t="s">
        <v>1</v>
      </c>
    </row>
    <row r="6" spans="1:19" ht="20.25" x14ac:dyDescent="0.3">
      <c r="A6" s="3" t="s">
        <v>6</v>
      </c>
      <c r="B6" s="2" t="s">
        <v>1</v>
      </c>
      <c r="C6" s="2" t="s">
        <v>1</v>
      </c>
      <c r="D6" s="2" t="s">
        <v>1</v>
      </c>
      <c r="E6" s="2" t="s">
        <v>1</v>
      </c>
      <c r="F6" s="2" t="s">
        <v>1</v>
      </c>
      <c r="G6" s="2" t="s">
        <v>1</v>
      </c>
      <c r="H6" s="2" t="s">
        <v>1</v>
      </c>
      <c r="I6" s="2" t="s">
        <v>1</v>
      </c>
      <c r="J6" s="2" t="s">
        <v>1</v>
      </c>
      <c r="K6" s="2" t="s">
        <v>1</v>
      </c>
      <c r="L6" s="2" t="s">
        <v>1</v>
      </c>
      <c r="M6" s="2" t="s">
        <v>1</v>
      </c>
      <c r="N6" s="2" t="s">
        <v>1</v>
      </c>
      <c r="O6" s="2" t="s">
        <v>1</v>
      </c>
      <c r="P6" s="2" t="s">
        <v>1</v>
      </c>
      <c r="Q6" s="2" t="s">
        <v>1</v>
      </c>
      <c r="R6" s="2" t="s">
        <v>1</v>
      </c>
      <c r="S6" s="2" t="s">
        <v>1</v>
      </c>
    </row>
    <row r="7" spans="1:19" ht="22.5" customHeight="1" x14ac:dyDescent="0.25">
      <c r="A7" s="4" t="s">
        <v>7</v>
      </c>
      <c r="B7" s="2" t="s">
        <v>1</v>
      </c>
      <c r="C7" s="2" t="s">
        <v>1</v>
      </c>
      <c r="D7" s="2" t="s">
        <v>1</v>
      </c>
      <c r="E7" s="2" t="s">
        <v>1</v>
      </c>
      <c r="F7" s="2" t="s">
        <v>1</v>
      </c>
      <c r="G7" s="2" t="s">
        <v>1</v>
      </c>
      <c r="H7" s="2" t="s">
        <v>1</v>
      </c>
      <c r="I7" s="2" t="s">
        <v>1</v>
      </c>
      <c r="J7" s="2" t="s">
        <v>1</v>
      </c>
      <c r="K7" s="2" t="s">
        <v>1</v>
      </c>
      <c r="L7" s="2" t="s">
        <v>1</v>
      </c>
      <c r="M7" s="2" t="s">
        <v>1</v>
      </c>
      <c r="N7" s="2" t="s">
        <v>1</v>
      </c>
      <c r="O7" s="2" t="s">
        <v>1</v>
      </c>
      <c r="P7" s="2" t="s">
        <v>1</v>
      </c>
      <c r="Q7" s="2" t="s">
        <v>1</v>
      </c>
      <c r="R7" s="2" t="s">
        <v>1</v>
      </c>
      <c r="S7" s="2" t="s">
        <v>1</v>
      </c>
    </row>
    <row r="8" spans="1:19" ht="18" x14ac:dyDescent="0.25">
      <c r="A8" s="5" t="s">
        <v>8</v>
      </c>
      <c r="B8" s="2" t="s">
        <v>1</v>
      </c>
      <c r="C8" s="2" t="s">
        <v>1</v>
      </c>
      <c r="D8" s="2" t="s">
        <v>1</v>
      </c>
      <c r="E8" s="2" t="s">
        <v>1</v>
      </c>
      <c r="F8" s="2" t="s">
        <v>1</v>
      </c>
      <c r="G8" s="2" t="s">
        <v>1</v>
      </c>
      <c r="H8" s="2" t="s">
        <v>1</v>
      </c>
      <c r="I8" s="2" t="s">
        <v>1</v>
      </c>
      <c r="J8" s="2" t="s">
        <v>1</v>
      </c>
      <c r="K8" s="2" t="s">
        <v>1</v>
      </c>
      <c r="L8" s="2" t="s">
        <v>1</v>
      </c>
      <c r="M8" s="2" t="s">
        <v>1</v>
      </c>
      <c r="N8" s="2" t="s">
        <v>1</v>
      </c>
      <c r="O8" s="2" t="s">
        <v>1</v>
      </c>
      <c r="P8" s="2" t="s">
        <v>1</v>
      </c>
      <c r="Q8" s="2" t="s">
        <v>1</v>
      </c>
      <c r="R8" s="2" t="s">
        <v>1</v>
      </c>
      <c r="S8" s="2" t="s">
        <v>1</v>
      </c>
    </row>
    <row r="9" spans="1:19" ht="99.75" x14ac:dyDescent="0.25">
      <c r="A9" s="6" t="s">
        <v>9</v>
      </c>
      <c r="B9" s="7" t="s">
        <v>10</v>
      </c>
      <c r="C9" s="7" t="s">
        <v>11</v>
      </c>
      <c r="D9" s="8" t="s">
        <v>12</v>
      </c>
      <c r="E9" s="8" t="s">
        <v>13</v>
      </c>
      <c r="F9" s="8" t="s">
        <v>14</v>
      </c>
      <c r="G9" s="8" t="s">
        <v>15</v>
      </c>
      <c r="H9" s="8" t="s">
        <v>16</v>
      </c>
      <c r="I9" s="8" t="s">
        <v>17</v>
      </c>
      <c r="J9" s="8" t="s">
        <v>18</v>
      </c>
      <c r="K9" s="9" t="s">
        <v>19</v>
      </c>
      <c r="L9" s="9" t="s">
        <v>20</v>
      </c>
      <c r="M9" s="9" t="s">
        <v>21</v>
      </c>
      <c r="N9" s="9" t="s">
        <v>22</v>
      </c>
      <c r="O9" s="9" t="s">
        <v>23</v>
      </c>
      <c r="P9" s="10" t="s">
        <v>24</v>
      </c>
      <c r="Q9" s="7" t="s">
        <v>52</v>
      </c>
      <c r="R9" s="9" t="s">
        <v>26</v>
      </c>
      <c r="S9" s="11" t="s">
        <v>53</v>
      </c>
    </row>
    <row r="10" spans="1:19" ht="30.75" customHeight="1" x14ac:dyDescent="0.2">
      <c r="A10" s="12" t="s">
        <v>28</v>
      </c>
      <c r="B10" s="13">
        <v>1234</v>
      </c>
      <c r="C10" s="13"/>
      <c r="D10" s="13">
        <v>0</v>
      </c>
      <c r="E10" s="13">
        <v>0</v>
      </c>
      <c r="F10" s="13">
        <v>3</v>
      </c>
      <c r="G10" s="13">
        <v>1</v>
      </c>
      <c r="H10" s="13">
        <v>3</v>
      </c>
      <c r="I10" s="13">
        <v>2</v>
      </c>
      <c r="J10" s="13">
        <v>0</v>
      </c>
      <c r="K10" s="13">
        <v>0</v>
      </c>
      <c r="L10" s="13">
        <v>0</v>
      </c>
      <c r="M10" s="13">
        <v>2</v>
      </c>
      <c r="N10" s="13">
        <v>1</v>
      </c>
      <c r="O10" s="13">
        <v>0</v>
      </c>
      <c r="P10" s="13">
        <v>13</v>
      </c>
      <c r="Q10" s="13" t="s">
        <v>29</v>
      </c>
      <c r="R10" s="14">
        <v>9</v>
      </c>
      <c r="S10" s="13" t="s">
        <v>30</v>
      </c>
    </row>
    <row r="11" spans="1:19" ht="24.75" customHeight="1" x14ac:dyDescent="0.2">
      <c r="A11" s="15"/>
      <c r="B11" s="16"/>
      <c r="C11" s="16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9" t="str">
        <f t="shared" ref="P11:P50" si="0">IF(ISBLANK($J11)," ",SUM($D11:$J11))</f>
        <v xml:space="preserve"> </v>
      </c>
      <c r="Q11" s="19" t="str">
        <f t="shared" ref="Q11:Q50" si="1">IF(P11&lt;=3,"Low",IF(P11&lt;=8,"Moderate",IF(P11&lt;=21,"High","")))</f>
        <v/>
      </c>
      <c r="R11" s="19" t="str">
        <f t="shared" ref="R11:R50" si="2">IF(ISBLANK($O11)," ",SUM($K11:$O11))</f>
        <v xml:space="preserve"> </v>
      </c>
      <c r="S11" s="19" t="str">
        <f t="shared" ref="S11:S50" si="3">IF(R11&lt;=1,"Low",IF(R11&lt;=3,"Moderate",IF(R11&lt;=15,"High","")))</f>
        <v/>
      </c>
    </row>
    <row r="12" spans="1:19" ht="24.75" customHeight="1" x14ac:dyDescent="0.2">
      <c r="A12" s="15"/>
      <c r="B12" s="16"/>
      <c r="C12" s="16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9" t="str">
        <f t="shared" si="0"/>
        <v xml:space="preserve"> </v>
      </c>
      <c r="Q12" s="19" t="str">
        <f t="shared" si="1"/>
        <v/>
      </c>
      <c r="R12" s="19" t="str">
        <f t="shared" si="2"/>
        <v xml:space="preserve"> </v>
      </c>
      <c r="S12" s="19" t="str">
        <f t="shared" si="3"/>
        <v/>
      </c>
    </row>
    <row r="13" spans="1:19" ht="24.75" customHeight="1" x14ac:dyDescent="0.2">
      <c r="A13" s="15"/>
      <c r="B13" s="16"/>
      <c r="C13" s="16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9" t="str">
        <f t="shared" si="0"/>
        <v xml:space="preserve"> </v>
      </c>
      <c r="Q13" s="19" t="str">
        <f t="shared" si="1"/>
        <v/>
      </c>
      <c r="R13" s="19" t="str">
        <f t="shared" si="2"/>
        <v xml:space="preserve"> </v>
      </c>
      <c r="S13" s="19" t="str">
        <f t="shared" si="3"/>
        <v/>
      </c>
    </row>
    <row r="14" spans="1:19" ht="24.75" customHeight="1" x14ac:dyDescent="0.2">
      <c r="A14" s="15"/>
      <c r="B14" s="16"/>
      <c r="C14" s="16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 t="str">
        <f t="shared" si="0"/>
        <v xml:space="preserve"> </v>
      </c>
      <c r="Q14" s="19" t="str">
        <f t="shared" si="1"/>
        <v/>
      </c>
      <c r="R14" s="19" t="str">
        <f t="shared" si="2"/>
        <v xml:space="preserve"> </v>
      </c>
      <c r="S14" s="19" t="str">
        <f t="shared" si="3"/>
        <v/>
      </c>
    </row>
    <row r="15" spans="1:19" ht="24.75" customHeight="1" x14ac:dyDescent="0.2">
      <c r="A15" s="15"/>
      <c r="B15" s="16"/>
      <c r="C15" s="16"/>
      <c r="D15" s="18"/>
      <c r="E15" s="18"/>
      <c r="F15" s="20"/>
      <c r="G15" s="18"/>
      <c r="H15" s="18"/>
      <c r="I15" s="18"/>
      <c r="J15" s="18"/>
      <c r="K15" s="18"/>
      <c r="L15" s="18"/>
      <c r="M15" s="18"/>
      <c r="N15" s="18"/>
      <c r="O15" s="18"/>
      <c r="P15" s="19" t="str">
        <f t="shared" si="0"/>
        <v xml:space="preserve"> </v>
      </c>
      <c r="Q15" s="19" t="str">
        <f t="shared" si="1"/>
        <v/>
      </c>
      <c r="R15" s="19" t="str">
        <f t="shared" si="2"/>
        <v xml:space="preserve"> </v>
      </c>
      <c r="S15" s="19" t="str">
        <f t="shared" si="3"/>
        <v/>
      </c>
    </row>
    <row r="16" spans="1:19" ht="24.75" customHeight="1" x14ac:dyDescent="0.2">
      <c r="A16" s="15"/>
      <c r="B16" s="16"/>
      <c r="C16" s="16"/>
      <c r="D16" s="18"/>
      <c r="E16" s="18"/>
      <c r="F16" s="21"/>
      <c r="G16" s="18"/>
      <c r="H16" s="18"/>
      <c r="I16" s="18"/>
      <c r="J16" s="18"/>
      <c r="K16" s="18"/>
      <c r="L16" s="18"/>
      <c r="M16" s="18"/>
      <c r="N16" s="18"/>
      <c r="O16" s="18"/>
      <c r="P16" s="19" t="str">
        <f t="shared" si="0"/>
        <v xml:space="preserve"> </v>
      </c>
      <c r="Q16" s="19" t="str">
        <f t="shared" si="1"/>
        <v/>
      </c>
      <c r="R16" s="19" t="str">
        <f t="shared" si="2"/>
        <v xml:space="preserve"> </v>
      </c>
      <c r="S16" s="19" t="str">
        <f t="shared" si="3"/>
        <v/>
      </c>
    </row>
    <row r="17" spans="1:19" ht="24.75" customHeight="1" x14ac:dyDescent="0.2">
      <c r="A17" s="15"/>
      <c r="B17" s="16"/>
      <c r="C17" s="16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 t="str">
        <f t="shared" si="0"/>
        <v xml:space="preserve"> </v>
      </c>
      <c r="Q17" s="19" t="str">
        <f t="shared" si="1"/>
        <v/>
      </c>
      <c r="R17" s="19" t="str">
        <f t="shared" si="2"/>
        <v xml:space="preserve"> </v>
      </c>
      <c r="S17" s="19" t="str">
        <f t="shared" si="3"/>
        <v/>
      </c>
    </row>
    <row r="18" spans="1:19" ht="24.75" customHeight="1" x14ac:dyDescent="0.2">
      <c r="A18" s="15"/>
      <c r="B18" s="16"/>
      <c r="C18" s="16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 t="str">
        <f t="shared" si="0"/>
        <v xml:space="preserve"> </v>
      </c>
      <c r="Q18" s="19" t="str">
        <f t="shared" si="1"/>
        <v/>
      </c>
      <c r="R18" s="19" t="str">
        <f t="shared" si="2"/>
        <v xml:space="preserve"> </v>
      </c>
      <c r="S18" s="19" t="str">
        <f t="shared" si="3"/>
        <v/>
      </c>
    </row>
    <row r="19" spans="1:19" ht="24.75" customHeight="1" x14ac:dyDescent="0.2">
      <c r="A19" s="15"/>
      <c r="B19" s="16"/>
      <c r="C19" s="16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9" t="str">
        <f t="shared" si="0"/>
        <v xml:space="preserve"> </v>
      </c>
      <c r="Q19" s="19" t="str">
        <f t="shared" si="1"/>
        <v/>
      </c>
      <c r="R19" s="19" t="str">
        <f t="shared" si="2"/>
        <v xml:space="preserve"> </v>
      </c>
      <c r="S19" s="19" t="str">
        <f t="shared" si="3"/>
        <v/>
      </c>
    </row>
    <row r="20" spans="1:19" ht="24.75" customHeight="1" x14ac:dyDescent="0.2">
      <c r="A20" s="15"/>
      <c r="B20" s="16"/>
      <c r="C20" s="16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9" t="str">
        <f t="shared" si="0"/>
        <v xml:space="preserve"> </v>
      </c>
      <c r="Q20" s="19" t="str">
        <f t="shared" si="1"/>
        <v/>
      </c>
      <c r="R20" s="19" t="str">
        <f t="shared" si="2"/>
        <v xml:space="preserve"> </v>
      </c>
      <c r="S20" s="19" t="str">
        <f t="shared" si="3"/>
        <v/>
      </c>
    </row>
    <row r="21" spans="1:19" ht="24.75" customHeight="1" x14ac:dyDescent="0.2">
      <c r="A21" s="15"/>
      <c r="B21" s="16"/>
      <c r="C21" s="16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9" t="str">
        <f t="shared" si="0"/>
        <v xml:space="preserve"> </v>
      </c>
      <c r="Q21" s="19" t="str">
        <f t="shared" si="1"/>
        <v/>
      </c>
      <c r="R21" s="19" t="str">
        <f t="shared" si="2"/>
        <v xml:space="preserve"> </v>
      </c>
      <c r="S21" s="19" t="str">
        <f t="shared" si="3"/>
        <v/>
      </c>
    </row>
    <row r="22" spans="1:19" ht="24.75" customHeight="1" x14ac:dyDescent="0.2">
      <c r="A22" s="15"/>
      <c r="B22" s="16"/>
      <c r="C22" s="16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9" t="str">
        <f t="shared" si="0"/>
        <v xml:space="preserve"> </v>
      </c>
      <c r="Q22" s="19" t="str">
        <f t="shared" si="1"/>
        <v/>
      </c>
      <c r="R22" s="19" t="str">
        <f t="shared" si="2"/>
        <v xml:space="preserve"> </v>
      </c>
      <c r="S22" s="19" t="str">
        <f t="shared" si="3"/>
        <v/>
      </c>
    </row>
    <row r="23" spans="1:19" ht="24.75" customHeight="1" x14ac:dyDescent="0.2">
      <c r="A23" s="15"/>
      <c r="B23" s="16"/>
      <c r="C23" s="16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9" t="str">
        <f t="shared" si="0"/>
        <v xml:space="preserve"> </v>
      </c>
      <c r="Q23" s="19" t="str">
        <f t="shared" si="1"/>
        <v/>
      </c>
      <c r="R23" s="19" t="str">
        <f t="shared" si="2"/>
        <v xml:space="preserve"> </v>
      </c>
      <c r="S23" s="19" t="str">
        <f t="shared" si="3"/>
        <v/>
      </c>
    </row>
    <row r="24" spans="1:19" ht="24.75" customHeight="1" x14ac:dyDescent="0.2">
      <c r="A24" s="15"/>
      <c r="B24" s="16"/>
      <c r="C24" s="16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9" t="str">
        <f t="shared" si="0"/>
        <v xml:space="preserve"> </v>
      </c>
      <c r="Q24" s="19" t="str">
        <f t="shared" si="1"/>
        <v/>
      </c>
      <c r="R24" s="19" t="str">
        <f t="shared" si="2"/>
        <v xml:space="preserve"> </v>
      </c>
      <c r="S24" s="19" t="str">
        <f t="shared" si="3"/>
        <v/>
      </c>
    </row>
    <row r="25" spans="1:19" ht="24.75" customHeight="1" x14ac:dyDescent="0.2">
      <c r="A25" s="15"/>
      <c r="B25" s="16"/>
      <c r="C25" s="16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9" t="str">
        <f t="shared" si="0"/>
        <v xml:space="preserve"> </v>
      </c>
      <c r="Q25" s="19" t="str">
        <f t="shared" si="1"/>
        <v/>
      </c>
      <c r="R25" s="19" t="str">
        <f t="shared" si="2"/>
        <v xml:space="preserve"> </v>
      </c>
      <c r="S25" s="19" t="str">
        <f t="shared" si="3"/>
        <v/>
      </c>
    </row>
    <row r="26" spans="1:19" ht="24.75" customHeight="1" x14ac:dyDescent="0.2">
      <c r="A26" s="15"/>
      <c r="B26" s="16"/>
      <c r="C26" s="16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9" t="str">
        <f t="shared" si="0"/>
        <v xml:space="preserve"> </v>
      </c>
      <c r="Q26" s="19" t="str">
        <f t="shared" si="1"/>
        <v/>
      </c>
      <c r="R26" s="19" t="str">
        <f t="shared" si="2"/>
        <v xml:space="preserve"> </v>
      </c>
      <c r="S26" s="19" t="str">
        <f t="shared" si="3"/>
        <v/>
      </c>
    </row>
    <row r="27" spans="1:19" ht="24.75" customHeight="1" x14ac:dyDescent="0.2">
      <c r="A27" s="15"/>
      <c r="B27" s="16"/>
      <c r="C27" s="16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9" t="str">
        <f t="shared" si="0"/>
        <v xml:space="preserve"> </v>
      </c>
      <c r="Q27" s="19" t="str">
        <f t="shared" si="1"/>
        <v/>
      </c>
      <c r="R27" s="19" t="str">
        <f t="shared" si="2"/>
        <v xml:space="preserve"> </v>
      </c>
      <c r="S27" s="19" t="str">
        <f t="shared" si="3"/>
        <v/>
      </c>
    </row>
    <row r="28" spans="1:19" ht="24.75" customHeight="1" x14ac:dyDescent="0.2">
      <c r="A28" s="15"/>
      <c r="B28" s="16"/>
      <c r="C28" s="16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 t="str">
        <f t="shared" si="0"/>
        <v xml:space="preserve"> </v>
      </c>
      <c r="Q28" s="19" t="str">
        <f t="shared" si="1"/>
        <v/>
      </c>
      <c r="R28" s="19" t="str">
        <f t="shared" si="2"/>
        <v xml:space="preserve"> </v>
      </c>
      <c r="S28" s="19" t="str">
        <f t="shared" si="3"/>
        <v/>
      </c>
    </row>
    <row r="29" spans="1:19" ht="24.75" customHeight="1" x14ac:dyDescent="0.2">
      <c r="A29" s="15"/>
      <c r="B29" s="16"/>
      <c r="C29" s="16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9" t="str">
        <f t="shared" si="0"/>
        <v xml:space="preserve"> </v>
      </c>
      <c r="Q29" s="19" t="str">
        <f t="shared" si="1"/>
        <v/>
      </c>
      <c r="R29" s="19" t="str">
        <f t="shared" si="2"/>
        <v xml:space="preserve"> </v>
      </c>
      <c r="S29" s="19" t="str">
        <f t="shared" si="3"/>
        <v/>
      </c>
    </row>
    <row r="30" spans="1:19" ht="24.75" customHeight="1" x14ac:dyDescent="0.2">
      <c r="A30" s="15"/>
      <c r="B30" s="16"/>
      <c r="C30" s="16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9" t="str">
        <f t="shared" si="0"/>
        <v xml:space="preserve"> </v>
      </c>
      <c r="Q30" s="19" t="str">
        <f t="shared" si="1"/>
        <v/>
      </c>
      <c r="R30" s="19" t="str">
        <f t="shared" si="2"/>
        <v xml:space="preserve"> </v>
      </c>
      <c r="S30" s="19" t="str">
        <f t="shared" si="3"/>
        <v/>
      </c>
    </row>
    <row r="31" spans="1:19" ht="24.75" customHeight="1" x14ac:dyDescent="0.2">
      <c r="A31" s="15"/>
      <c r="B31" s="16"/>
      <c r="C31" s="16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9" t="str">
        <f t="shared" si="0"/>
        <v xml:space="preserve"> </v>
      </c>
      <c r="Q31" s="19" t="str">
        <f t="shared" si="1"/>
        <v/>
      </c>
      <c r="R31" s="19" t="str">
        <f t="shared" si="2"/>
        <v xml:space="preserve"> </v>
      </c>
      <c r="S31" s="19" t="str">
        <f t="shared" si="3"/>
        <v/>
      </c>
    </row>
    <row r="32" spans="1:19" ht="24.75" customHeight="1" x14ac:dyDescent="0.2">
      <c r="A32" s="15"/>
      <c r="B32" s="16"/>
      <c r="C32" s="16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9" t="str">
        <f t="shared" si="0"/>
        <v xml:space="preserve"> </v>
      </c>
      <c r="Q32" s="19" t="str">
        <f t="shared" si="1"/>
        <v/>
      </c>
      <c r="R32" s="19" t="str">
        <f t="shared" si="2"/>
        <v xml:space="preserve"> </v>
      </c>
      <c r="S32" s="19" t="str">
        <f t="shared" si="3"/>
        <v/>
      </c>
    </row>
    <row r="33" spans="1:19" ht="24.75" customHeight="1" x14ac:dyDescent="0.2">
      <c r="A33" s="15"/>
      <c r="B33" s="16"/>
      <c r="C33" s="16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9" t="str">
        <f t="shared" si="0"/>
        <v xml:space="preserve"> </v>
      </c>
      <c r="Q33" s="19" t="str">
        <f t="shared" si="1"/>
        <v/>
      </c>
      <c r="R33" s="19" t="str">
        <f t="shared" si="2"/>
        <v xml:space="preserve"> </v>
      </c>
      <c r="S33" s="19" t="str">
        <f t="shared" si="3"/>
        <v/>
      </c>
    </row>
    <row r="34" spans="1:19" ht="24.75" customHeight="1" x14ac:dyDescent="0.2">
      <c r="A34" s="15"/>
      <c r="B34" s="16"/>
      <c r="C34" s="16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9" t="str">
        <f t="shared" si="0"/>
        <v xml:space="preserve"> </v>
      </c>
      <c r="Q34" s="19" t="str">
        <f t="shared" si="1"/>
        <v/>
      </c>
      <c r="R34" s="19" t="str">
        <f t="shared" si="2"/>
        <v xml:space="preserve"> </v>
      </c>
      <c r="S34" s="19" t="str">
        <f t="shared" si="3"/>
        <v/>
      </c>
    </row>
    <row r="35" spans="1:19" ht="24.75" customHeight="1" x14ac:dyDescent="0.2">
      <c r="A35" s="15"/>
      <c r="B35" s="16"/>
      <c r="C35" s="16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9" t="str">
        <f t="shared" si="0"/>
        <v xml:space="preserve"> </v>
      </c>
      <c r="Q35" s="19" t="str">
        <f t="shared" si="1"/>
        <v/>
      </c>
      <c r="R35" s="19" t="str">
        <f t="shared" si="2"/>
        <v xml:space="preserve"> </v>
      </c>
      <c r="S35" s="19" t="str">
        <f t="shared" si="3"/>
        <v/>
      </c>
    </row>
    <row r="36" spans="1:19" ht="24.75" customHeight="1" x14ac:dyDescent="0.2">
      <c r="A36" s="15"/>
      <c r="B36" s="16"/>
      <c r="C36" s="16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9" t="str">
        <f t="shared" si="0"/>
        <v xml:space="preserve"> </v>
      </c>
      <c r="Q36" s="19" t="str">
        <f t="shared" si="1"/>
        <v/>
      </c>
      <c r="R36" s="19" t="str">
        <f t="shared" si="2"/>
        <v xml:space="preserve"> </v>
      </c>
      <c r="S36" s="19" t="str">
        <f t="shared" si="3"/>
        <v/>
      </c>
    </row>
    <row r="37" spans="1:19" ht="24.75" customHeight="1" x14ac:dyDescent="0.2">
      <c r="A37" s="15"/>
      <c r="B37" s="16"/>
      <c r="C37" s="1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9" t="str">
        <f t="shared" si="0"/>
        <v xml:space="preserve"> </v>
      </c>
      <c r="Q37" s="19" t="str">
        <f t="shared" si="1"/>
        <v/>
      </c>
      <c r="R37" s="19" t="str">
        <f t="shared" si="2"/>
        <v xml:space="preserve"> </v>
      </c>
      <c r="S37" s="19" t="str">
        <f t="shared" si="3"/>
        <v/>
      </c>
    </row>
    <row r="38" spans="1:19" ht="24.75" customHeight="1" x14ac:dyDescent="0.2">
      <c r="A38" s="15"/>
      <c r="B38" s="16"/>
      <c r="C38" s="16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9" t="str">
        <f t="shared" si="0"/>
        <v xml:space="preserve"> </v>
      </c>
      <c r="Q38" s="19" t="str">
        <f t="shared" si="1"/>
        <v/>
      </c>
      <c r="R38" s="19" t="str">
        <f t="shared" si="2"/>
        <v xml:space="preserve"> </v>
      </c>
      <c r="S38" s="19" t="str">
        <f t="shared" si="3"/>
        <v/>
      </c>
    </row>
    <row r="39" spans="1:19" ht="24.75" customHeight="1" x14ac:dyDescent="0.2">
      <c r="A39" s="15"/>
      <c r="B39" s="16"/>
      <c r="C39" s="16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9" t="str">
        <f t="shared" si="0"/>
        <v xml:space="preserve"> </v>
      </c>
      <c r="Q39" s="19" t="str">
        <f t="shared" si="1"/>
        <v/>
      </c>
      <c r="R39" s="19" t="str">
        <f t="shared" si="2"/>
        <v xml:space="preserve"> </v>
      </c>
      <c r="S39" s="19" t="str">
        <f t="shared" si="3"/>
        <v/>
      </c>
    </row>
    <row r="40" spans="1:19" ht="24.75" customHeight="1" x14ac:dyDescent="0.2">
      <c r="A40" s="15"/>
      <c r="B40" s="16"/>
      <c r="C40" s="16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9" t="str">
        <f t="shared" si="0"/>
        <v xml:space="preserve"> </v>
      </c>
      <c r="Q40" s="19" t="str">
        <f t="shared" si="1"/>
        <v/>
      </c>
      <c r="R40" s="19" t="str">
        <f t="shared" si="2"/>
        <v xml:space="preserve"> </v>
      </c>
      <c r="S40" s="19" t="str">
        <f t="shared" si="3"/>
        <v/>
      </c>
    </row>
    <row r="41" spans="1:19" ht="24.75" customHeight="1" x14ac:dyDescent="0.2">
      <c r="A41" s="15"/>
      <c r="B41" s="16"/>
      <c r="C41" s="16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9" t="str">
        <f t="shared" si="0"/>
        <v xml:space="preserve"> </v>
      </c>
      <c r="Q41" s="19" t="str">
        <f t="shared" si="1"/>
        <v/>
      </c>
      <c r="R41" s="19" t="str">
        <f t="shared" si="2"/>
        <v xml:space="preserve"> </v>
      </c>
      <c r="S41" s="19" t="str">
        <f t="shared" si="3"/>
        <v/>
      </c>
    </row>
    <row r="42" spans="1:19" ht="24.75" customHeight="1" x14ac:dyDescent="0.2">
      <c r="A42" s="15"/>
      <c r="B42" s="16"/>
      <c r="C42" s="16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9" t="str">
        <f t="shared" si="0"/>
        <v xml:space="preserve"> </v>
      </c>
      <c r="Q42" s="19" t="str">
        <f t="shared" si="1"/>
        <v/>
      </c>
      <c r="R42" s="19" t="str">
        <f t="shared" si="2"/>
        <v xml:space="preserve"> </v>
      </c>
      <c r="S42" s="19" t="str">
        <f t="shared" si="3"/>
        <v/>
      </c>
    </row>
    <row r="43" spans="1:19" ht="24.75" customHeight="1" x14ac:dyDescent="0.2">
      <c r="A43" s="15"/>
      <c r="B43" s="16"/>
      <c r="C43" s="16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9" t="str">
        <f t="shared" si="0"/>
        <v xml:space="preserve"> </v>
      </c>
      <c r="Q43" s="19" t="str">
        <f t="shared" si="1"/>
        <v/>
      </c>
      <c r="R43" s="19" t="str">
        <f t="shared" si="2"/>
        <v xml:space="preserve"> </v>
      </c>
      <c r="S43" s="19" t="str">
        <f t="shared" si="3"/>
        <v/>
      </c>
    </row>
    <row r="44" spans="1:19" ht="24.75" customHeight="1" x14ac:dyDescent="0.2">
      <c r="A44" s="15"/>
      <c r="B44" s="16"/>
      <c r="C44" s="16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9" t="str">
        <f t="shared" si="0"/>
        <v xml:space="preserve"> </v>
      </c>
      <c r="Q44" s="19" t="str">
        <f t="shared" si="1"/>
        <v/>
      </c>
      <c r="R44" s="19" t="str">
        <f t="shared" si="2"/>
        <v xml:space="preserve"> </v>
      </c>
      <c r="S44" s="19" t="str">
        <f t="shared" si="3"/>
        <v/>
      </c>
    </row>
    <row r="45" spans="1:19" ht="24.75" customHeight="1" x14ac:dyDescent="0.2">
      <c r="A45" s="15"/>
      <c r="B45" s="16"/>
      <c r="C45" s="16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9" t="str">
        <f t="shared" si="0"/>
        <v xml:space="preserve"> </v>
      </c>
      <c r="Q45" s="19" t="str">
        <f t="shared" si="1"/>
        <v/>
      </c>
      <c r="R45" s="19" t="str">
        <f t="shared" si="2"/>
        <v xml:space="preserve"> </v>
      </c>
      <c r="S45" s="19" t="str">
        <f t="shared" si="3"/>
        <v/>
      </c>
    </row>
    <row r="46" spans="1:19" ht="24.75" customHeight="1" x14ac:dyDescent="0.2">
      <c r="A46" s="15"/>
      <c r="B46" s="16"/>
      <c r="C46" s="16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9" t="str">
        <f t="shared" si="0"/>
        <v xml:space="preserve"> </v>
      </c>
      <c r="Q46" s="19" t="str">
        <f t="shared" si="1"/>
        <v/>
      </c>
      <c r="R46" s="19" t="str">
        <f t="shared" si="2"/>
        <v xml:space="preserve"> </v>
      </c>
      <c r="S46" s="19" t="str">
        <f t="shared" si="3"/>
        <v/>
      </c>
    </row>
    <row r="47" spans="1:19" ht="24.75" customHeight="1" x14ac:dyDescent="0.2">
      <c r="A47" s="15"/>
      <c r="B47" s="16"/>
      <c r="C47" s="16"/>
      <c r="D47" s="18" t="s">
        <v>31</v>
      </c>
      <c r="E47" s="18" t="s">
        <v>31</v>
      </c>
      <c r="F47" s="18" t="s">
        <v>31</v>
      </c>
      <c r="G47" s="18" t="s">
        <v>31</v>
      </c>
      <c r="H47" s="18" t="s">
        <v>31</v>
      </c>
      <c r="I47" s="18" t="s">
        <v>31</v>
      </c>
      <c r="J47" s="18"/>
      <c r="K47" s="18" t="s">
        <v>31</v>
      </c>
      <c r="L47" s="18" t="s">
        <v>31</v>
      </c>
      <c r="M47" s="18" t="s">
        <v>31</v>
      </c>
      <c r="N47" s="18" t="s">
        <v>31</v>
      </c>
      <c r="O47" s="18"/>
      <c r="P47" s="19" t="str">
        <f t="shared" si="0"/>
        <v xml:space="preserve"> </v>
      </c>
      <c r="Q47" s="19" t="str">
        <f t="shared" si="1"/>
        <v/>
      </c>
      <c r="R47" s="19" t="str">
        <f t="shared" si="2"/>
        <v xml:space="preserve"> </v>
      </c>
      <c r="S47" s="19" t="str">
        <f t="shared" si="3"/>
        <v/>
      </c>
    </row>
    <row r="48" spans="1:19" ht="24.75" customHeight="1" x14ac:dyDescent="0.2">
      <c r="A48" s="15"/>
      <c r="B48" s="16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9" t="str">
        <f t="shared" si="0"/>
        <v xml:space="preserve"> </v>
      </c>
      <c r="Q48" s="19" t="str">
        <f t="shared" si="1"/>
        <v/>
      </c>
      <c r="R48" s="19" t="str">
        <f t="shared" si="2"/>
        <v xml:space="preserve"> </v>
      </c>
      <c r="S48" s="19" t="str">
        <f t="shared" si="3"/>
        <v/>
      </c>
    </row>
    <row r="49" spans="1:19" ht="24.75" customHeight="1" x14ac:dyDescent="0.2">
      <c r="A49" s="15"/>
      <c r="B49" s="16"/>
      <c r="C49" s="16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9" t="str">
        <f t="shared" si="0"/>
        <v xml:space="preserve"> </v>
      </c>
      <c r="Q49" s="19" t="str">
        <f t="shared" si="1"/>
        <v/>
      </c>
      <c r="R49" s="19" t="str">
        <f t="shared" si="2"/>
        <v xml:space="preserve"> </v>
      </c>
      <c r="S49" s="19" t="str">
        <f t="shared" si="3"/>
        <v/>
      </c>
    </row>
    <row r="50" spans="1:19" ht="24.75" customHeight="1" x14ac:dyDescent="0.2">
      <c r="A50" s="15"/>
      <c r="B50" s="16"/>
      <c r="C50" s="16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9" t="str">
        <f t="shared" si="0"/>
        <v xml:space="preserve"> </v>
      </c>
      <c r="Q50" s="19" t="str">
        <f t="shared" si="1"/>
        <v/>
      </c>
      <c r="R50" s="19" t="str">
        <f t="shared" si="2"/>
        <v xml:space="preserve"> </v>
      </c>
      <c r="S50" s="19" t="str">
        <f t="shared" si="3"/>
        <v/>
      </c>
    </row>
    <row r="51" spans="1:19" x14ac:dyDescent="0.2">
      <c r="A51" s="22" t="s">
        <v>32</v>
      </c>
      <c r="B51" s="22" t="s">
        <v>32</v>
      </c>
      <c r="C51" s="22" t="s">
        <v>32</v>
      </c>
      <c r="D51" s="22" t="s">
        <v>32</v>
      </c>
      <c r="E51" s="22" t="s">
        <v>32</v>
      </c>
      <c r="F51" s="22" t="s">
        <v>32</v>
      </c>
      <c r="G51" s="22" t="s">
        <v>32</v>
      </c>
      <c r="H51" s="22" t="s">
        <v>32</v>
      </c>
      <c r="I51" s="22" t="s">
        <v>32</v>
      </c>
      <c r="J51" s="22" t="s">
        <v>32</v>
      </c>
      <c r="K51" s="22" t="s">
        <v>32</v>
      </c>
      <c r="L51" s="22" t="s">
        <v>32</v>
      </c>
      <c r="M51" s="22" t="s">
        <v>32</v>
      </c>
      <c r="N51" s="22" t="s">
        <v>32</v>
      </c>
      <c r="O51" s="22">
        <v>4</v>
      </c>
      <c r="P51" s="22" t="s">
        <v>32</v>
      </c>
      <c r="Q51" s="22" t="s">
        <v>32</v>
      </c>
      <c r="R51" s="22" t="s">
        <v>32</v>
      </c>
      <c r="S51" s="22" t="s">
        <v>32</v>
      </c>
    </row>
    <row r="52" spans="1:19" ht="20.25" x14ac:dyDescent="0.3">
      <c r="A52" s="23" t="s">
        <v>33</v>
      </c>
      <c r="B52" s="22" t="s">
        <v>32</v>
      </c>
      <c r="C52" s="22"/>
      <c r="D52" s="22" t="s">
        <v>32</v>
      </c>
      <c r="E52" s="22" t="s">
        <v>32</v>
      </c>
      <c r="F52" s="22" t="s">
        <v>32</v>
      </c>
      <c r="G52" s="24" t="s">
        <v>1</v>
      </c>
      <c r="H52" s="24" t="s">
        <v>1</v>
      </c>
      <c r="I52" s="24" t="s">
        <v>1</v>
      </c>
      <c r="J52" s="24" t="s">
        <v>1</v>
      </c>
      <c r="K52" s="24" t="s">
        <v>1</v>
      </c>
      <c r="L52" s="24" t="s">
        <v>1</v>
      </c>
      <c r="M52" s="24" t="s">
        <v>1</v>
      </c>
      <c r="N52" s="24" t="s">
        <v>1</v>
      </c>
      <c r="O52" s="24" t="s">
        <v>1</v>
      </c>
      <c r="P52" s="24" t="s">
        <v>1</v>
      </c>
      <c r="Q52" s="24" t="s">
        <v>1</v>
      </c>
      <c r="R52" s="24" t="s">
        <v>1</v>
      </c>
      <c r="S52" s="24" t="s">
        <v>1</v>
      </c>
    </row>
    <row r="53" spans="1:19" ht="94.5" customHeight="1" x14ac:dyDescent="0.25">
      <c r="A53" s="25" t="s">
        <v>34</v>
      </c>
      <c r="B53" s="26" t="s">
        <v>35</v>
      </c>
      <c r="C53" s="27" t="s">
        <v>36</v>
      </c>
      <c r="D53" s="28" t="s">
        <v>37</v>
      </c>
      <c r="E53" s="1" t="s">
        <v>38</v>
      </c>
      <c r="F53" s="24" t="s">
        <v>1</v>
      </c>
      <c r="G53" s="24" t="s">
        <v>1</v>
      </c>
      <c r="H53" s="24" t="s">
        <v>1</v>
      </c>
      <c r="I53" s="24" t="s">
        <v>1</v>
      </c>
      <c r="J53" s="24" t="s">
        <v>1</v>
      </c>
      <c r="K53" s="24" t="s">
        <v>1</v>
      </c>
      <c r="L53" s="24" t="s">
        <v>1</v>
      </c>
      <c r="M53" s="24" t="s">
        <v>31</v>
      </c>
      <c r="N53" s="24" t="s">
        <v>1</v>
      </c>
      <c r="O53" s="24" t="s">
        <v>1</v>
      </c>
      <c r="P53" s="24" t="s">
        <v>1</v>
      </c>
      <c r="Q53" s="24" t="s">
        <v>1</v>
      </c>
      <c r="R53" s="24" t="s">
        <v>1</v>
      </c>
      <c r="S53" s="24" t="s">
        <v>1</v>
      </c>
    </row>
    <row r="54" spans="1:19" ht="24.75" customHeight="1" x14ac:dyDescent="0.25">
      <c r="A54" s="29" t="s">
        <v>39</v>
      </c>
      <c r="B54" s="15">
        <f>COUNTIFS(Q11:Q50, "Low", S11:S50, "Low")</f>
        <v>0</v>
      </c>
      <c r="C54" s="15">
        <f>COUNTIFS(Q11:Q50, "Moderate", S11:S50, "Low")</f>
        <v>0</v>
      </c>
      <c r="D54" s="15">
        <f>COUNTIFS(Q11:Q50, "High", S11:S50, "Low")</f>
        <v>0</v>
      </c>
      <c r="E54" s="1" t="s">
        <v>38</v>
      </c>
      <c r="F54" s="24" t="s">
        <v>1</v>
      </c>
      <c r="G54" s="24" t="s">
        <v>1</v>
      </c>
      <c r="H54" s="24" t="s">
        <v>1</v>
      </c>
      <c r="I54" s="24" t="s">
        <v>1</v>
      </c>
      <c r="J54" s="24" t="s">
        <v>1</v>
      </c>
      <c r="K54" s="24" t="s">
        <v>1</v>
      </c>
      <c r="L54" s="24" t="s">
        <v>1</v>
      </c>
      <c r="M54" s="24" t="s">
        <v>1</v>
      </c>
      <c r="N54" s="24" t="s">
        <v>1</v>
      </c>
      <c r="O54" s="24" t="s">
        <v>1</v>
      </c>
      <c r="P54" s="24" t="s">
        <v>1</v>
      </c>
      <c r="Q54" s="24" t="s">
        <v>1</v>
      </c>
      <c r="R54" s="24" t="s">
        <v>1</v>
      </c>
      <c r="S54" s="24" t="s">
        <v>1</v>
      </c>
    </row>
    <row r="55" spans="1:19" ht="24.75" customHeight="1" x14ac:dyDescent="0.25">
      <c r="A55" s="30" t="s">
        <v>40</v>
      </c>
      <c r="B55" s="15">
        <f>COUNTIFS(Q11:Q50, "Low", S11:S50, "Moderate")</f>
        <v>0</v>
      </c>
      <c r="C55" s="15">
        <f>COUNTIFS(Q11:Q50, "Moderate", S11:S50, "Moderate")</f>
        <v>0</v>
      </c>
      <c r="D55" s="15">
        <f>COUNTIFS(Q11:Q50, "High", S11:S50, "Moderate")</f>
        <v>0</v>
      </c>
      <c r="E55" s="31" t="s">
        <v>38</v>
      </c>
      <c r="F55" s="24" t="s">
        <v>1</v>
      </c>
      <c r="G55" s="24" t="s">
        <v>1</v>
      </c>
      <c r="H55" s="24" t="s">
        <v>1</v>
      </c>
      <c r="I55" s="24" t="s">
        <v>1</v>
      </c>
      <c r="J55" s="24" t="s">
        <v>1</v>
      </c>
      <c r="K55" s="24" t="s">
        <v>1</v>
      </c>
      <c r="L55" s="24" t="s">
        <v>1</v>
      </c>
      <c r="M55" s="24" t="s">
        <v>1</v>
      </c>
      <c r="N55" s="24" t="s">
        <v>1</v>
      </c>
      <c r="O55" s="24" t="s">
        <v>1</v>
      </c>
      <c r="P55" s="24" t="s">
        <v>1</v>
      </c>
      <c r="Q55" s="24" t="s">
        <v>1</v>
      </c>
      <c r="R55" s="24" t="s">
        <v>1</v>
      </c>
      <c r="S55" s="24" t="s">
        <v>1</v>
      </c>
    </row>
    <row r="56" spans="1:19" ht="24.75" customHeight="1" x14ac:dyDescent="0.25">
      <c r="A56" s="32" t="s">
        <v>41</v>
      </c>
      <c r="B56" s="15">
        <f>COUNTIFS(Q11:Q50, "Low", S11:S50, "High")</f>
        <v>0</v>
      </c>
      <c r="C56" s="15">
        <f>COUNTIFS(Q11:Q50, "Moderate", S11:S50, "High")</f>
        <v>0</v>
      </c>
      <c r="D56" s="15">
        <f>COUNTIFS(Q11:Q50, "High", S11:S50, "High")</f>
        <v>0</v>
      </c>
      <c r="E56" s="31" t="s">
        <v>38</v>
      </c>
      <c r="F56" s="24" t="s">
        <v>1</v>
      </c>
      <c r="G56" s="24" t="s">
        <v>1</v>
      </c>
      <c r="H56" s="24" t="s">
        <v>1</v>
      </c>
      <c r="I56" s="24" t="s">
        <v>1</v>
      </c>
      <c r="J56" s="24" t="s">
        <v>1</v>
      </c>
      <c r="K56" s="24" t="s">
        <v>1</v>
      </c>
      <c r="L56" s="24" t="s">
        <v>1</v>
      </c>
      <c r="M56" s="24" t="s">
        <v>1</v>
      </c>
      <c r="N56" s="24" t="s">
        <v>1</v>
      </c>
      <c r="O56" s="24" t="s">
        <v>1</v>
      </c>
      <c r="P56" s="24" t="s">
        <v>1</v>
      </c>
      <c r="Q56" s="24" t="s">
        <v>1</v>
      </c>
      <c r="R56" s="24" t="s">
        <v>1</v>
      </c>
      <c r="S56" s="24" t="s">
        <v>1</v>
      </c>
    </row>
    <row r="57" spans="1:19" ht="16.5" x14ac:dyDescent="0.2">
      <c r="A57" s="22" t="s">
        <v>32</v>
      </c>
      <c r="B57" s="22" t="s">
        <v>32</v>
      </c>
      <c r="C57" s="22" t="s">
        <v>32</v>
      </c>
      <c r="D57" s="22" t="s">
        <v>32</v>
      </c>
      <c r="E57" s="35"/>
      <c r="F57" s="24" t="s">
        <v>1</v>
      </c>
      <c r="G57" s="24" t="s">
        <v>1</v>
      </c>
      <c r="H57" s="24" t="s">
        <v>1</v>
      </c>
      <c r="I57" s="24" t="s">
        <v>1</v>
      </c>
      <c r="J57" s="24" t="s">
        <v>1</v>
      </c>
      <c r="K57" s="24" t="s">
        <v>1</v>
      </c>
      <c r="L57" s="24" t="s">
        <v>1</v>
      </c>
      <c r="M57" s="24" t="s">
        <v>1</v>
      </c>
      <c r="N57" s="24" t="s">
        <v>1</v>
      </c>
      <c r="O57" s="24" t="s">
        <v>1</v>
      </c>
      <c r="P57" s="24" t="s">
        <v>1</v>
      </c>
      <c r="Q57" s="24" t="s">
        <v>1</v>
      </c>
      <c r="R57" s="24" t="s">
        <v>1</v>
      </c>
      <c r="S57" s="24" t="s">
        <v>1</v>
      </c>
    </row>
    <row r="58" spans="1:19" ht="20.25" x14ac:dyDescent="0.3">
      <c r="A58" s="23" t="s">
        <v>42</v>
      </c>
      <c r="B58" s="22" t="s">
        <v>32</v>
      </c>
      <c r="C58" s="22" t="s">
        <v>32</v>
      </c>
      <c r="D58" s="22" t="s">
        <v>32</v>
      </c>
      <c r="E58" s="33" t="s">
        <v>32</v>
      </c>
      <c r="F58" s="24" t="s">
        <v>1</v>
      </c>
      <c r="G58" s="24" t="s">
        <v>1</v>
      </c>
      <c r="H58" s="24" t="s">
        <v>1</v>
      </c>
      <c r="I58" s="24" t="s">
        <v>1</v>
      </c>
      <c r="J58" s="24" t="s">
        <v>1</v>
      </c>
      <c r="K58" s="24" t="s">
        <v>1</v>
      </c>
      <c r="L58" s="24" t="s">
        <v>1</v>
      </c>
      <c r="M58" s="24" t="s">
        <v>1</v>
      </c>
      <c r="N58" s="24" t="s">
        <v>1</v>
      </c>
      <c r="O58" s="24" t="s">
        <v>1</v>
      </c>
      <c r="P58" s="24" t="s">
        <v>1</v>
      </c>
      <c r="Q58" s="24" t="s">
        <v>1</v>
      </c>
      <c r="R58" s="24" t="s">
        <v>1</v>
      </c>
      <c r="S58" s="24" t="s">
        <v>1</v>
      </c>
    </row>
    <row r="59" spans="1:19" ht="94.5" customHeight="1" x14ac:dyDescent="0.25">
      <c r="A59" s="25" t="s">
        <v>34</v>
      </c>
      <c r="B59" s="26" t="s">
        <v>35</v>
      </c>
      <c r="C59" s="27" t="s">
        <v>36</v>
      </c>
      <c r="D59" s="28" t="s">
        <v>37</v>
      </c>
      <c r="E59" s="31" t="s">
        <v>38</v>
      </c>
      <c r="F59" s="24" t="s">
        <v>1</v>
      </c>
      <c r="G59" s="24" t="s">
        <v>1</v>
      </c>
      <c r="H59" s="24" t="s">
        <v>1</v>
      </c>
      <c r="I59" s="24" t="s">
        <v>1</v>
      </c>
      <c r="J59" s="24" t="s">
        <v>1</v>
      </c>
      <c r="K59" s="24" t="s">
        <v>1</v>
      </c>
      <c r="L59" s="24" t="s">
        <v>1</v>
      </c>
      <c r="M59" s="24" t="s">
        <v>1</v>
      </c>
      <c r="N59" s="24" t="s">
        <v>1</v>
      </c>
      <c r="O59" s="24" t="s">
        <v>1</v>
      </c>
      <c r="P59" s="24" t="s">
        <v>1</v>
      </c>
      <c r="Q59" s="24" t="s">
        <v>1</v>
      </c>
      <c r="R59" s="24" t="s">
        <v>1</v>
      </c>
      <c r="S59" s="24" t="s">
        <v>1</v>
      </c>
    </row>
    <row r="60" spans="1:19" ht="24.75" customHeight="1" x14ac:dyDescent="0.25">
      <c r="A60" s="29" t="s">
        <v>39</v>
      </c>
      <c r="B60" s="34">
        <f>IFERROR(SUM(B54)/SUM(B54:D56),0)</f>
        <v>0</v>
      </c>
      <c r="C60" s="34">
        <f>IFERROR(SUM(C54)/SUM(B54:D56),0)</f>
        <v>0</v>
      </c>
      <c r="D60" s="34">
        <f>IFERROR(SUM(D54)/SUM(B54:D56),0)</f>
        <v>0</v>
      </c>
      <c r="E60" s="31" t="s">
        <v>38</v>
      </c>
      <c r="F60" s="24" t="s">
        <v>1</v>
      </c>
      <c r="G60" s="24" t="s">
        <v>1</v>
      </c>
      <c r="H60" s="24" t="s">
        <v>1</v>
      </c>
      <c r="I60" s="24" t="s">
        <v>1</v>
      </c>
      <c r="J60" s="24" t="s">
        <v>1</v>
      </c>
      <c r="K60" s="24" t="s">
        <v>1</v>
      </c>
      <c r="L60" s="24" t="s">
        <v>1</v>
      </c>
      <c r="M60" s="24" t="s">
        <v>1</v>
      </c>
      <c r="N60" s="24" t="s">
        <v>1</v>
      </c>
      <c r="O60" s="24" t="s">
        <v>1</v>
      </c>
      <c r="P60" s="24" t="s">
        <v>1</v>
      </c>
      <c r="Q60" s="24" t="s">
        <v>1</v>
      </c>
      <c r="R60" s="24" t="s">
        <v>1</v>
      </c>
      <c r="S60" s="24" t="s">
        <v>1</v>
      </c>
    </row>
    <row r="61" spans="1:19" ht="24.75" customHeight="1" x14ac:dyDescent="0.25">
      <c r="A61" s="30" t="s">
        <v>40</v>
      </c>
      <c r="B61" s="34">
        <f>IFERROR(SUM(B55)/SUM(B54:D56),0)</f>
        <v>0</v>
      </c>
      <c r="C61" s="34">
        <f>IFERROR(SUM(C55)/SUM(B54:D56),0)</f>
        <v>0</v>
      </c>
      <c r="D61" s="34">
        <f>IFERROR(SUM(D55)/SUM(B54:D56),0)</f>
        <v>0</v>
      </c>
      <c r="E61" s="31" t="s">
        <v>38</v>
      </c>
      <c r="F61" s="24" t="s">
        <v>1</v>
      </c>
      <c r="G61" s="24" t="s">
        <v>1</v>
      </c>
      <c r="H61" s="24" t="s">
        <v>1</v>
      </c>
      <c r="I61" s="24" t="s">
        <v>1</v>
      </c>
      <c r="J61" s="24" t="s">
        <v>1</v>
      </c>
      <c r="K61" s="24" t="s">
        <v>1</v>
      </c>
      <c r="L61" s="24" t="s">
        <v>1</v>
      </c>
      <c r="M61" s="24" t="s">
        <v>1</v>
      </c>
      <c r="N61" s="24" t="s">
        <v>1</v>
      </c>
      <c r="O61" s="24" t="s">
        <v>1</v>
      </c>
      <c r="P61" s="24" t="s">
        <v>1</v>
      </c>
      <c r="Q61" s="24" t="s">
        <v>1</v>
      </c>
      <c r="R61" s="24" t="s">
        <v>1</v>
      </c>
      <c r="S61" s="24" t="s">
        <v>1</v>
      </c>
    </row>
    <row r="62" spans="1:19" ht="24.75" customHeight="1" x14ac:dyDescent="0.25">
      <c r="A62" s="32" t="s">
        <v>41</v>
      </c>
      <c r="B62" s="34">
        <f>IFERROR(SUM(B56)/SUM(B54:D56),0)</f>
        <v>0</v>
      </c>
      <c r="C62" s="34">
        <f>IFERROR(SUM(C56)/SUM(B54:D56),0)</f>
        <v>0</v>
      </c>
      <c r="D62" s="34">
        <f>IFERROR(SUM(D56)/SUM(B54:D56),0)</f>
        <v>0</v>
      </c>
      <c r="E62" s="31" t="s">
        <v>38</v>
      </c>
      <c r="F62" s="24" t="s">
        <v>1</v>
      </c>
      <c r="G62" s="24" t="s">
        <v>1</v>
      </c>
      <c r="H62" s="24" t="s">
        <v>1</v>
      </c>
      <c r="I62" s="24" t="s">
        <v>1</v>
      </c>
      <c r="J62" s="24" t="s">
        <v>1</v>
      </c>
      <c r="K62" s="24" t="s">
        <v>1</v>
      </c>
      <c r="L62" s="24" t="s">
        <v>1</v>
      </c>
      <c r="M62" s="24" t="s">
        <v>1</v>
      </c>
      <c r="N62" s="24" t="s">
        <v>1</v>
      </c>
      <c r="O62" s="24" t="s">
        <v>1</v>
      </c>
      <c r="P62" s="24" t="s">
        <v>1</v>
      </c>
      <c r="Q62" s="24" t="s">
        <v>1</v>
      </c>
      <c r="R62" s="24" t="s">
        <v>1</v>
      </c>
      <c r="S62" s="24" t="s">
        <v>1</v>
      </c>
    </row>
    <row r="63" spans="1:19" ht="16.5" x14ac:dyDescent="0.2">
      <c r="A63" s="22" t="s">
        <v>32</v>
      </c>
      <c r="B63" s="22" t="s">
        <v>32</v>
      </c>
      <c r="C63" s="22" t="s">
        <v>32</v>
      </c>
      <c r="D63" s="22" t="s">
        <v>32</v>
      </c>
      <c r="E63" s="35"/>
      <c r="F63" s="24" t="s">
        <v>1</v>
      </c>
      <c r="G63" s="24" t="s">
        <v>1</v>
      </c>
      <c r="H63" s="24" t="s">
        <v>1</v>
      </c>
      <c r="I63" s="24" t="s">
        <v>1</v>
      </c>
      <c r="J63" s="24" t="s">
        <v>1</v>
      </c>
      <c r="K63" s="24" t="s">
        <v>1</v>
      </c>
      <c r="L63" s="24" t="s">
        <v>1</v>
      </c>
      <c r="M63" s="24" t="s">
        <v>1</v>
      </c>
      <c r="N63" s="24" t="s">
        <v>1</v>
      </c>
      <c r="O63" s="24" t="s">
        <v>1</v>
      </c>
      <c r="P63" s="24" t="s">
        <v>1</v>
      </c>
      <c r="Q63" s="24" t="s">
        <v>1</v>
      </c>
      <c r="R63" s="24" t="s">
        <v>1</v>
      </c>
      <c r="S63" s="24" t="s">
        <v>1</v>
      </c>
    </row>
    <row r="64" spans="1:19" ht="20.25" x14ac:dyDescent="0.3">
      <c r="A64" s="23" t="s">
        <v>43</v>
      </c>
      <c r="B64" s="22" t="s">
        <v>32</v>
      </c>
      <c r="C64" s="22" t="s">
        <v>32</v>
      </c>
      <c r="D64" s="22" t="s">
        <v>32</v>
      </c>
      <c r="E64" s="33" t="s">
        <v>32</v>
      </c>
      <c r="F64" s="24" t="s">
        <v>1</v>
      </c>
      <c r="G64" s="24" t="s">
        <v>1</v>
      </c>
      <c r="H64" s="24" t="s">
        <v>1</v>
      </c>
      <c r="I64" s="24" t="s">
        <v>1</v>
      </c>
      <c r="J64" s="24" t="s">
        <v>1</v>
      </c>
      <c r="K64" s="24" t="s">
        <v>1</v>
      </c>
      <c r="L64" s="24" t="s">
        <v>1</v>
      </c>
      <c r="M64" s="24" t="s">
        <v>1</v>
      </c>
      <c r="N64" s="24" t="s">
        <v>1</v>
      </c>
      <c r="O64" s="24" t="s">
        <v>1</v>
      </c>
      <c r="P64" s="24" t="s">
        <v>1</v>
      </c>
      <c r="Q64" s="24" t="s">
        <v>1</v>
      </c>
      <c r="R64" s="24" t="s">
        <v>1</v>
      </c>
      <c r="S64" s="24" t="s">
        <v>1</v>
      </c>
    </row>
    <row r="65" spans="1:19" ht="94.5" customHeight="1" x14ac:dyDescent="0.25">
      <c r="A65" s="25" t="s">
        <v>54</v>
      </c>
      <c r="B65" s="26" t="s">
        <v>45</v>
      </c>
      <c r="C65" s="27" t="s">
        <v>46</v>
      </c>
      <c r="D65" s="28" t="s">
        <v>47</v>
      </c>
      <c r="E65" s="31" t="s">
        <v>38</v>
      </c>
      <c r="F65" s="24" t="s">
        <v>1</v>
      </c>
      <c r="G65" s="24" t="s">
        <v>1</v>
      </c>
      <c r="H65" s="24" t="s">
        <v>1</v>
      </c>
      <c r="I65" s="24" t="s">
        <v>1</v>
      </c>
      <c r="J65" s="24" t="s">
        <v>1</v>
      </c>
      <c r="K65" s="24" t="s">
        <v>1</v>
      </c>
      <c r="L65" s="24" t="s">
        <v>1</v>
      </c>
      <c r="M65" s="24" t="s">
        <v>1</v>
      </c>
      <c r="N65" s="24" t="s">
        <v>1</v>
      </c>
      <c r="O65" s="24" t="s">
        <v>1</v>
      </c>
      <c r="P65" s="24" t="s">
        <v>1</v>
      </c>
      <c r="Q65" s="24" t="s">
        <v>1</v>
      </c>
      <c r="R65" s="24" t="s">
        <v>1</v>
      </c>
      <c r="S65" s="24" t="s">
        <v>1</v>
      </c>
    </row>
    <row r="66" spans="1:19" ht="24.75" customHeight="1" x14ac:dyDescent="0.25">
      <c r="A66" s="36" t="s">
        <v>48</v>
      </c>
      <c r="B66" s="37">
        <f>COUNTIFS(Q11:Q50, "Low")</f>
        <v>0</v>
      </c>
      <c r="C66" s="38">
        <f>COUNTIFS(Q11:Q50, "Moderate")</f>
        <v>0</v>
      </c>
      <c r="D66" s="39">
        <f>COUNTIFS(Q11:Q50, "High")</f>
        <v>0</v>
      </c>
      <c r="E66" s="31" t="s">
        <v>38</v>
      </c>
      <c r="F66" s="24" t="s">
        <v>1</v>
      </c>
      <c r="G66" s="24" t="s">
        <v>1</v>
      </c>
      <c r="H66" s="24" t="s">
        <v>1</v>
      </c>
      <c r="I66" s="24" t="s">
        <v>1</v>
      </c>
      <c r="J66" s="24" t="s">
        <v>1</v>
      </c>
      <c r="K66" s="24" t="s">
        <v>1</v>
      </c>
      <c r="L66" s="24" t="s">
        <v>1</v>
      </c>
      <c r="M66" s="24" t="s">
        <v>1</v>
      </c>
      <c r="N66" s="24" t="s">
        <v>1</v>
      </c>
      <c r="O66" s="24" t="s">
        <v>1</v>
      </c>
      <c r="P66" s="24" t="s">
        <v>1</v>
      </c>
      <c r="Q66" s="24" t="s">
        <v>1</v>
      </c>
      <c r="R66" s="24" t="s">
        <v>1</v>
      </c>
      <c r="S66" s="24" t="s">
        <v>1</v>
      </c>
    </row>
    <row r="67" spans="1:19" ht="24.75" customHeight="1" x14ac:dyDescent="0.25">
      <c r="A67" s="36" t="s">
        <v>49</v>
      </c>
      <c r="B67" s="37">
        <f>COUNTIFS(S11:S50, "Low")</f>
        <v>0</v>
      </c>
      <c r="C67" s="38">
        <f>COUNTIFS(S11:S50, "Moderate")</f>
        <v>0</v>
      </c>
      <c r="D67" s="39">
        <f>COUNTIFS(S11:S50, "High")</f>
        <v>0</v>
      </c>
      <c r="E67" s="31" t="s">
        <v>38</v>
      </c>
      <c r="F67" s="24" t="s">
        <v>1</v>
      </c>
      <c r="G67" s="24" t="s">
        <v>1</v>
      </c>
      <c r="H67" s="24" t="s">
        <v>1</v>
      </c>
      <c r="I67" s="24" t="s">
        <v>1</v>
      </c>
      <c r="J67" s="24" t="s">
        <v>1</v>
      </c>
      <c r="K67" s="24" t="s">
        <v>1</v>
      </c>
      <c r="L67" s="24" t="s">
        <v>1</v>
      </c>
      <c r="M67" s="24" t="s">
        <v>1</v>
      </c>
      <c r="N67" s="24" t="s">
        <v>1</v>
      </c>
      <c r="O67" s="24" t="s">
        <v>1</v>
      </c>
      <c r="P67" s="24" t="s">
        <v>1</v>
      </c>
      <c r="Q67" s="24" t="s">
        <v>1</v>
      </c>
      <c r="R67" s="24" t="s">
        <v>1</v>
      </c>
      <c r="S67" s="24" t="s">
        <v>1</v>
      </c>
    </row>
    <row r="68" spans="1:19" x14ac:dyDescent="0.2">
      <c r="A68" s="22" t="s">
        <v>50</v>
      </c>
    </row>
  </sheetData>
  <mergeCells count="1">
    <mergeCell ref="A2:S2"/>
  </mergeCells>
  <conditionalFormatting sqref="P9">
    <cfRule type="cellIs" dxfId="31" priority="1" stopIfTrue="1" operator="between">
      <formula>4</formula>
      <formula>8</formula>
    </cfRule>
  </conditionalFormatting>
  <conditionalFormatting sqref="P9">
    <cfRule type="cellIs" dxfId="30" priority="2" stopIfTrue="1" operator="between">
      <formula>9</formula>
      <formula>21</formula>
    </cfRule>
  </conditionalFormatting>
  <conditionalFormatting sqref="R9">
    <cfRule type="cellIs" dxfId="29" priority="3" stopIfTrue="1" operator="between">
      <formula>2</formula>
      <formula>3</formula>
    </cfRule>
  </conditionalFormatting>
  <conditionalFormatting sqref="R9">
    <cfRule type="cellIs" dxfId="28" priority="4" stopIfTrue="1" operator="between">
      <formula>4</formula>
      <formula>15</formula>
    </cfRule>
  </conditionalFormatting>
  <conditionalFormatting sqref="P11:P50">
    <cfRule type="cellIs" dxfId="27" priority="5" operator="between">
      <formula>4</formula>
      <formula>8</formula>
    </cfRule>
  </conditionalFormatting>
  <conditionalFormatting sqref="P11:P50">
    <cfRule type="cellIs" dxfId="26" priority="6" operator="between">
      <formula>9</formula>
      <formula>21</formula>
    </cfRule>
  </conditionalFormatting>
  <conditionalFormatting sqref="P11:P50">
    <cfRule type="cellIs" dxfId="25" priority="7" operator="between">
      <formula>0</formula>
      <formula>4</formula>
    </cfRule>
  </conditionalFormatting>
  <conditionalFormatting sqref="R11:R50">
    <cfRule type="cellIs" dxfId="24" priority="8" operator="between">
      <formula>2</formula>
      <formula>3</formula>
    </cfRule>
  </conditionalFormatting>
  <conditionalFormatting sqref="R11:R50">
    <cfRule type="cellIs" dxfId="23" priority="9" operator="between">
      <formula>4</formula>
      <formula>15</formula>
    </cfRule>
  </conditionalFormatting>
  <conditionalFormatting sqref="R11:R50">
    <cfRule type="cellIs" dxfId="22" priority="10" operator="between">
      <formula>0</formula>
      <formula>1</formula>
    </cfRule>
  </conditionalFormatting>
  <conditionalFormatting sqref="Q11:Q50">
    <cfRule type="containsText" dxfId="21" priority="11" operator="containsText" text="High">
      <formula>NOT(ISERROR(SEARCH(("High"),(Q11))))</formula>
    </cfRule>
  </conditionalFormatting>
  <conditionalFormatting sqref="Q11:Q50">
    <cfRule type="containsText" dxfId="20" priority="12" operator="containsText" text="Moderate">
      <formula>NOT(ISERROR(SEARCH(("Moderate"),(Q11))))</formula>
    </cfRule>
  </conditionalFormatting>
  <conditionalFormatting sqref="Q11:Q50">
    <cfRule type="containsText" dxfId="19" priority="13" operator="containsText" text="Low">
      <formula>NOT(ISERROR(SEARCH(("Low"),(Q11))))</formula>
    </cfRule>
  </conditionalFormatting>
  <conditionalFormatting sqref="S11:S50">
    <cfRule type="containsText" dxfId="18" priority="14" operator="containsText" text="High">
      <formula>NOT(ISERROR(SEARCH(("High"),(S11))))</formula>
    </cfRule>
  </conditionalFormatting>
  <conditionalFormatting sqref="S11:S50">
    <cfRule type="containsText" dxfId="17" priority="15" operator="containsText" text="Moderate">
      <formula>NOT(ISERROR(SEARCH(("Moderate"),(S11))))</formula>
    </cfRule>
  </conditionalFormatting>
  <conditionalFormatting sqref="S11:S50">
    <cfRule type="containsText" dxfId="16" priority="16" operator="containsText" text="Low">
      <formula>NOT(ISERROR(SEARCH(("Low"),(S11))))</formula>
    </cfRule>
  </conditionalFormatting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68"/>
  <sheetViews>
    <sheetView showGridLines="0" workbookViewId="0">
      <pane ySplit="9" topLeftCell="A10" activePane="bottomLeft" state="frozen"/>
      <selection pane="bottomLeft" activeCell="B11" sqref="B11"/>
    </sheetView>
  </sheetViews>
  <sheetFormatPr defaultColWidth="11.109375" defaultRowHeight="15" customHeight="1" x14ac:dyDescent="0.2"/>
  <cols>
    <col min="1" max="1" width="54.88671875" customWidth="1"/>
    <col min="2" max="2" width="8.33203125" customWidth="1"/>
    <col min="3" max="15" width="7.88671875" customWidth="1"/>
    <col min="16" max="16" width="10.88671875" customWidth="1"/>
    <col min="17" max="17" width="25.88671875" customWidth="1"/>
    <col min="18" max="18" width="10.88671875" customWidth="1"/>
    <col min="19" max="19" width="25.88671875" customWidth="1"/>
    <col min="20" max="26" width="8.5546875" customWidth="1"/>
  </cols>
  <sheetData>
    <row r="1" spans="1:19" ht="10.5" customHeight="1" x14ac:dyDescent="0.2">
      <c r="A1" s="1" t="s">
        <v>0</v>
      </c>
      <c r="B1" s="2" t="s">
        <v>1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</row>
    <row r="2" spans="1:19" ht="63" customHeight="1" x14ac:dyDescent="0.2">
      <c r="A2" s="43" t="s">
        <v>55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 ht="20.25" x14ac:dyDescent="0.3">
      <c r="A3" s="3" t="s">
        <v>3</v>
      </c>
      <c r="B3" s="2" t="s">
        <v>1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  <c r="S3" s="2" t="s">
        <v>1</v>
      </c>
    </row>
    <row r="4" spans="1:19" ht="20.25" x14ac:dyDescent="0.3">
      <c r="A4" s="3" t="s">
        <v>4</v>
      </c>
      <c r="B4" s="2" t="s">
        <v>1</v>
      </c>
      <c r="C4" s="2" t="s">
        <v>1</v>
      </c>
      <c r="D4" s="2" t="s">
        <v>1</v>
      </c>
      <c r="E4" s="2" t="s">
        <v>1</v>
      </c>
      <c r="F4" s="2" t="s">
        <v>1</v>
      </c>
      <c r="G4" s="2" t="s">
        <v>1</v>
      </c>
      <c r="H4" s="2" t="s">
        <v>1</v>
      </c>
      <c r="I4" s="2" t="s">
        <v>1</v>
      </c>
      <c r="J4" s="2" t="s">
        <v>1</v>
      </c>
      <c r="K4" s="2" t="s">
        <v>1</v>
      </c>
      <c r="L4" s="2" t="s">
        <v>1</v>
      </c>
      <c r="M4" s="2" t="s">
        <v>1</v>
      </c>
      <c r="N4" s="2" t="s">
        <v>1</v>
      </c>
      <c r="O4" s="2" t="s">
        <v>1</v>
      </c>
      <c r="P4" s="2" t="s">
        <v>1</v>
      </c>
      <c r="Q4" s="2" t="s">
        <v>1</v>
      </c>
      <c r="R4" s="2" t="s">
        <v>1</v>
      </c>
      <c r="S4" s="2" t="s">
        <v>1</v>
      </c>
    </row>
    <row r="5" spans="1:19" ht="20.25" x14ac:dyDescent="0.3">
      <c r="A5" s="3" t="s">
        <v>5</v>
      </c>
      <c r="B5" s="2" t="s">
        <v>1</v>
      </c>
      <c r="C5" s="2" t="s">
        <v>1</v>
      </c>
      <c r="D5" s="2" t="s">
        <v>1</v>
      </c>
      <c r="E5" s="2" t="s">
        <v>1</v>
      </c>
      <c r="F5" s="2" t="s">
        <v>1</v>
      </c>
      <c r="G5" s="2" t="s">
        <v>1</v>
      </c>
      <c r="H5" s="2" t="s">
        <v>1</v>
      </c>
      <c r="I5" s="2" t="s">
        <v>1</v>
      </c>
      <c r="J5" s="2" t="s">
        <v>1</v>
      </c>
      <c r="K5" s="2" t="s">
        <v>1</v>
      </c>
      <c r="L5" s="2" t="s">
        <v>1</v>
      </c>
      <c r="M5" s="2" t="s">
        <v>1</v>
      </c>
      <c r="N5" s="2" t="s">
        <v>1</v>
      </c>
      <c r="O5" s="2" t="s">
        <v>1</v>
      </c>
      <c r="P5" s="2" t="s">
        <v>1</v>
      </c>
      <c r="Q5" s="2" t="s">
        <v>1</v>
      </c>
      <c r="R5" s="2" t="s">
        <v>1</v>
      </c>
      <c r="S5" s="2" t="s">
        <v>1</v>
      </c>
    </row>
    <row r="6" spans="1:19" ht="20.25" x14ac:dyDescent="0.3">
      <c r="A6" s="3" t="s">
        <v>6</v>
      </c>
      <c r="B6" s="2" t="s">
        <v>1</v>
      </c>
      <c r="C6" s="2" t="s">
        <v>1</v>
      </c>
      <c r="D6" s="2" t="s">
        <v>1</v>
      </c>
      <c r="E6" s="2" t="s">
        <v>1</v>
      </c>
      <c r="F6" s="2" t="s">
        <v>1</v>
      </c>
      <c r="G6" s="2" t="s">
        <v>1</v>
      </c>
      <c r="H6" s="2" t="s">
        <v>1</v>
      </c>
      <c r="I6" s="2" t="s">
        <v>1</v>
      </c>
      <c r="J6" s="2" t="s">
        <v>1</v>
      </c>
      <c r="K6" s="2" t="s">
        <v>1</v>
      </c>
      <c r="L6" s="2" t="s">
        <v>1</v>
      </c>
      <c r="M6" s="2" t="s">
        <v>1</v>
      </c>
      <c r="N6" s="2" t="s">
        <v>1</v>
      </c>
      <c r="O6" s="2" t="s">
        <v>1</v>
      </c>
      <c r="P6" s="2" t="s">
        <v>1</v>
      </c>
      <c r="Q6" s="2" t="s">
        <v>1</v>
      </c>
      <c r="R6" s="2" t="s">
        <v>1</v>
      </c>
      <c r="S6" s="2" t="s">
        <v>1</v>
      </c>
    </row>
    <row r="7" spans="1:19" ht="22.5" customHeight="1" x14ac:dyDescent="0.25">
      <c r="A7" s="4" t="s">
        <v>7</v>
      </c>
      <c r="B7" s="2" t="s">
        <v>1</v>
      </c>
      <c r="C7" s="2" t="s">
        <v>1</v>
      </c>
      <c r="D7" s="2" t="s">
        <v>1</v>
      </c>
      <c r="E7" s="2" t="s">
        <v>1</v>
      </c>
      <c r="F7" s="2" t="s">
        <v>1</v>
      </c>
      <c r="G7" s="2" t="s">
        <v>1</v>
      </c>
      <c r="H7" s="2" t="s">
        <v>1</v>
      </c>
      <c r="I7" s="2" t="s">
        <v>1</v>
      </c>
      <c r="J7" s="2" t="s">
        <v>1</v>
      </c>
      <c r="K7" s="2" t="s">
        <v>1</v>
      </c>
      <c r="L7" s="2" t="s">
        <v>1</v>
      </c>
      <c r="M7" s="2" t="s">
        <v>1</v>
      </c>
      <c r="N7" s="2" t="s">
        <v>1</v>
      </c>
      <c r="O7" s="2" t="s">
        <v>1</v>
      </c>
      <c r="P7" s="2" t="s">
        <v>1</v>
      </c>
      <c r="Q7" s="2" t="s">
        <v>1</v>
      </c>
      <c r="R7" s="2" t="s">
        <v>1</v>
      </c>
      <c r="S7" s="2" t="s">
        <v>1</v>
      </c>
    </row>
    <row r="8" spans="1:19" ht="18" x14ac:dyDescent="0.25">
      <c r="A8" s="5" t="s">
        <v>8</v>
      </c>
      <c r="B8" s="2" t="s">
        <v>1</v>
      </c>
      <c r="C8" s="2" t="s">
        <v>1</v>
      </c>
      <c r="D8" s="2" t="s">
        <v>1</v>
      </c>
      <c r="E8" s="2" t="s">
        <v>1</v>
      </c>
      <c r="F8" s="2" t="s">
        <v>1</v>
      </c>
      <c r="G8" s="2" t="s">
        <v>1</v>
      </c>
      <c r="H8" s="2" t="s">
        <v>1</v>
      </c>
      <c r="I8" s="2" t="s">
        <v>1</v>
      </c>
      <c r="J8" s="2" t="s">
        <v>1</v>
      </c>
      <c r="K8" s="2" t="s">
        <v>1</v>
      </c>
      <c r="L8" s="2" t="s">
        <v>1</v>
      </c>
      <c r="M8" s="2" t="s">
        <v>1</v>
      </c>
      <c r="N8" s="2" t="s">
        <v>1</v>
      </c>
      <c r="O8" s="2" t="s">
        <v>1</v>
      </c>
      <c r="P8" s="2" t="s">
        <v>1</v>
      </c>
      <c r="Q8" s="2" t="s">
        <v>1</v>
      </c>
      <c r="R8" s="2" t="s">
        <v>1</v>
      </c>
      <c r="S8" s="2" t="s">
        <v>1</v>
      </c>
    </row>
    <row r="9" spans="1:19" ht="99.75" x14ac:dyDescent="0.25">
      <c r="A9" s="6" t="s">
        <v>9</v>
      </c>
      <c r="B9" s="7" t="s">
        <v>10</v>
      </c>
      <c r="C9" s="7" t="s">
        <v>11</v>
      </c>
      <c r="D9" s="8" t="s">
        <v>12</v>
      </c>
      <c r="E9" s="8" t="s">
        <v>13</v>
      </c>
      <c r="F9" s="8" t="s">
        <v>14</v>
      </c>
      <c r="G9" s="8" t="s">
        <v>15</v>
      </c>
      <c r="H9" s="8" t="s">
        <v>16</v>
      </c>
      <c r="I9" s="8" t="s">
        <v>17</v>
      </c>
      <c r="J9" s="8" t="s">
        <v>18</v>
      </c>
      <c r="K9" s="9" t="s">
        <v>19</v>
      </c>
      <c r="L9" s="9" t="s">
        <v>20</v>
      </c>
      <c r="M9" s="9" t="s">
        <v>21</v>
      </c>
      <c r="N9" s="9" t="s">
        <v>22</v>
      </c>
      <c r="O9" s="9" t="s">
        <v>23</v>
      </c>
      <c r="P9" s="10" t="s">
        <v>24</v>
      </c>
      <c r="Q9" s="7" t="s">
        <v>56</v>
      </c>
      <c r="R9" s="9" t="s">
        <v>26</v>
      </c>
      <c r="S9" s="11" t="s">
        <v>57</v>
      </c>
    </row>
    <row r="10" spans="1:19" ht="30.75" customHeight="1" x14ac:dyDescent="0.2">
      <c r="A10" s="12" t="s">
        <v>28</v>
      </c>
      <c r="B10" s="13">
        <v>1234</v>
      </c>
      <c r="C10" s="13"/>
      <c r="D10" s="13">
        <v>0</v>
      </c>
      <c r="E10" s="13">
        <v>0</v>
      </c>
      <c r="F10" s="13">
        <v>3</v>
      </c>
      <c r="G10" s="13">
        <v>1</v>
      </c>
      <c r="H10" s="13">
        <v>3</v>
      </c>
      <c r="I10" s="13">
        <v>2</v>
      </c>
      <c r="J10" s="13">
        <v>0</v>
      </c>
      <c r="K10" s="13">
        <v>0</v>
      </c>
      <c r="L10" s="13">
        <v>0</v>
      </c>
      <c r="M10" s="13">
        <v>2</v>
      </c>
      <c r="N10" s="13">
        <v>1</v>
      </c>
      <c r="O10" s="13">
        <v>0</v>
      </c>
      <c r="P10" s="13">
        <v>13</v>
      </c>
      <c r="Q10" s="13" t="s">
        <v>29</v>
      </c>
      <c r="R10" s="14">
        <v>9</v>
      </c>
      <c r="S10" s="13" t="s">
        <v>30</v>
      </c>
    </row>
    <row r="11" spans="1:19" ht="24.75" customHeight="1" x14ac:dyDescent="0.2">
      <c r="A11" s="15"/>
      <c r="B11" s="16"/>
      <c r="C11" s="16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9" t="str">
        <f t="shared" ref="P11:P50" si="0">IF(ISBLANK($J11)," ",SUM($D11:$J11))</f>
        <v xml:space="preserve"> </v>
      </c>
      <c r="Q11" s="19" t="str">
        <f t="shared" ref="Q11:Q50" si="1">IF(P11&lt;=3,"Low",IF(P11&lt;=8,"Moderate",IF(P11&lt;=21,"High","")))</f>
        <v/>
      </c>
      <c r="R11" s="19" t="str">
        <f t="shared" ref="R11:R50" si="2">IF(ISBLANK($O11)," ",SUM($K11:$O11))</f>
        <v xml:space="preserve"> </v>
      </c>
      <c r="S11" s="19" t="str">
        <f t="shared" ref="S11:S50" si="3">IF(R11&lt;=1,"Low",IF(R11&lt;=3,"Moderate",IF(R11&lt;=15,"High","")))</f>
        <v/>
      </c>
    </row>
    <row r="12" spans="1:19" ht="24.75" customHeight="1" x14ac:dyDescent="0.2">
      <c r="A12" s="15"/>
      <c r="B12" s="16"/>
      <c r="C12" s="16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9" t="str">
        <f t="shared" si="0"/>
        <v xml:space="preserve"> </v>
      </c>
      <c r="Q12" s="19" t="str">
        <f t="shared" si="1"/>
        <v/>
      </c>
      <c r="R12" s="19" t="str">
        <f t="shared" si="2"/>
        <v xml:space="preserve"> </v>
      </c>
      <c r="S12" s="19" t="str">
        <f t="shared" si="3"/>
        <v/>
      </c>
    </row>
    <row r="13" spans="1:19" ht="24.75" customHeight="1" x14ac:dyDescent="0.2">
      <c r="A13" s="15"/>
      <c r="B13" s="16"/>
      <c r="C13" s="16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9" t="str">
        <f t="shared" si="0"/>
        <v xml:space="preserve"> </v>
      </c>
      <c r="Q13" s="19" t="str">
        <f t="shared" si="1"/>
        <v/>
      </c>
      <c r="R13" s="19" t="str">
        <f t="shared" si="2"/>
        <v xml:space="preserve"> </v>
      </c>
      <c r="S13" s="19" t="str">
        <f t="shared" si="3"/>
        <v/>
      </c>
    </row>
    <row r="14" spans="1:19" ht="24.75" customHeight="1" x14ac:dyDescent="0.2">
      <c r="A14" s="15"/>
      <c r="B14" s="16"/>
      <c r="C14" s="16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 t="str">
        <f t="shared" si="0"/>
        <v xml:space="preserve"> </v>
      </c>
      <c r="Q14" s="19" t="str">
        <f t="shared" si="1"/>
        <v/>
      </c>
      <c r="R14" s="19" t="str">
        <f t="shared" si="2"/>
        <v xml:space="preserve"> </v>
      </c>
      <c r="S14" s="19" t="str">
        <f t="shared" si="3"/>
        <v/>
      </c>
    </row>
    <row r="15" spans="1:19" ht="24.75" customHeight="1" x14ac:dyDescent="0.2">
      <c r="A15" s="15"/>
      <c r="B15" s="16"/>
      <c r="C15" s="16"/>
      <c r="D15" s="18"/>
      <c r="E15" s="18"/>
      <c r="F15" s="20"/>
      <c r="G15" s="18"/>
      <c r="H15" s="18"/>
      <c r="I15" s="18"/>
      <c r="J15" s="18"/>
      <c r="K15" s="18"/>
      <c r="L15" s="18"/>
      <c r="M15" s="18"/>
      <c r="N15" s="18"/>
      <c r="O15" s="18"/>
      <c r="P15" s="19" t="str">
        <f t="shared" si="0"/>
        <v xml:space="preserve"> </v>
      </c>
      <c r="Q15" s="19" t="str">
        <f t="shared" si="1"/>
        <v/>
      </c>
      <c r="R15" s="19" t="str">
        <f t="shared" si="2"/>
        <v xml:space="preserve"> </v>
      </c>
      <c r="S15" s="19" t="str">
        <f t="shared" si="3"/>
        <v/>
      </c>
    </row>
    <row r="16" spans="1:19" ht="24.75" customHeight="1" x14ac:dyDescent="0.2">
      <c r="A16" s="15"/>
      <c r="B16" s="16"/>
      <c r="C16" s="16"/>
      <c r="D16" s="18"/>
      <c r="E16" s="18"/>
      <c r="F16" s="21"/>
      <c r="G16" s="18"/>
      <c r="H16" s="18"/>
      <c r="I16" s="18"/>
      <c r="J16" s="18"/>
      <c r="K16" s="18"/>
      <c r="L16" s="18"/>
      <c r="M16" s="18"/>
      <c r="N16" s="18"/>
      <c r="O16" s="18"/>
      <c r="P16" s="19" t="str">
        <f t="shared" si="0"/>
        <v xml:space="preserve"> </v>
      </c>
      <c r="Q16" s="19" t="str">
        <f t="shared" si="1"/>
        <v/>
      </c>
      <c r="R16" s="19" t="str">
        <f t="shared" si="2"/>
        <v xml:space="preserve"> </v>
      </c>
      <c r="S16" s="19" t="str">
        <f t="shared" si="3"/>
        <v/>
      </c>
    </row>
    <row r="17" spans="1:19" ht="24.75" customHeight="1" x14ac:dyDescent="0.2">
      <c r="A17" s="15"/>
      <c r="B17" s="16"/>
      <c r="C17" s="16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 t="str">
        <f t="shared" si="0"/>
        <v xml:space="preserve"> </v>
      </c>
      <c r="Q17" s="19" t="str">
        <f t="shared" si="1"/>
        <v/>
      </c>
      <c r="R17" s="19" t="str">
        <f t="shared" si="2"/>
        <v xml:space="preserve"> </v>
      </c>
      <c r="S17" s="19" t="str">
        <f t="shared" si="3"/>
        <v/>
      </c>
    </row>
    <row r="18" spans="1:19" ht="24.75" customHeight="1" x14ac:dyDescent="0.2">
      <c r="A18" s="15"/>
      <c r="B18" s="16"/>
      <c r="C18" s="16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 t="str">
        <f t="shared" si="0"/>
        <v xml:space="preserve"> </v>
      </c>
      <c r="Q18" s="19" t="str">
        <f t="shared" si="1"/>
        <v/>
      </c>
      <c r="R18" s="19" t="str">
        <f t="shared" si="2"/>
        <v xml:space="preserve"> </v>
      </c>
      <c r="S18" s="19" t="str">
        <f t="shared" si="3"/>
        <v/>
      </c>
    </row>
    <row r="19" spans="1:19" ht="24.75" customHeight="1" x14ac:dyDescent="0.2">
      <c r="A19" s="15"/>
      <c r="B19" s="16"/>
      <c r="C19" s="16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9" t="str">
        <f t="shared" si="0"/>
        <v xml:space="preserve"> </v>
      </c>
      <c r="Q19" s="19" t="str">
        <f t="shared" si="1"/>
        <v/>
      </c>
      <c r="R19" s="19" t="str">
        <f t="shared" si="2"/>
        <v xml:space="preserve"> </v>
      </c>
      <c r="S19" s="19" t="str">
        <f t="shared" si="3"/>
        <v/>
      </c>
    </row>
    <row r="20" spans="1:19" ht="24.75" customHeight="1" x14ac:dyDescent="0.2">
      <c r="A20" s="15"/>
      <c r="B20" s="16"/>
      <c r="C20" s="16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9" t="str">
        <f t="shared" si="0"/>
        <v xml:space="preserve"> </v>
      </c>
      <c r="Q20" s="19" t="str">
        <f t="shared" si="1"/>
        <v/>
      </c>
      <c r="R20" s="19" t="str">
        <f t="shared" si="2"/>
        <v xml:space="preserve"> </v>
      </c>
      <c r="S20" s="19" t="str">
        <f t="shared" si="3"/>
        <v/>
      </c>
    </row>
    <row r="21" spans="1:19" ht="24.75" customHeight="1" x14ac:dyDescent="0.2">
      <c r="A21" s="15"/>
      <c r="B21" s="16"/>
      <c r="C21" s="16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9" t="str">
        <f t="shared" si="0"/>
        <v xml:space="preserve"> </v>
      </c>
      <c r="Q21" s="19" t="str">
        <f t="shared" si="1"/>
        <v/>
      </c>
      <c r="R21" s="19" t="str">
        <f t="shared" si="2"/>
        <v xml:space="preserve"> </v>
      </c>
      <c r="S21" s="19" t="str">
        <f t="shared" si="3"/>
        <v/>
      </c>
    </row>
    <row r="22" spans="1:19" ht="24.75" customHeight="1" x14ac:dyDescent="0.2">
      <c r="A22" s="15"/>
      <c r="B22" s="16"/>
      <c r="C22" s="16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9" t="str">
        <f t="shared" si="0"/>
        <v xml:space="preserve"> </v>
      </c>
      <c r="Q22" s="19" t="str">
        <f t="shared" si="1"/>
        <v/>
      </c>
      <c r="R22" s="19" t="str">
        <f t="shared" si="2"/>
        <v xml:space="preserve"> </v>
      </c>
      <c r="S22" s="19" t="str">
        <f t="shared" si="3"/>
        <v/>
      </c>
    </row>
    <row r="23" spans="1:19" ht="24.75" customHeight="1" x14ac:dyDescent="0.2">
      <c r="A23" s="15"/>
      <c r="B23" s="16"/>
      <c r="C23" s="16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9" t="str">
        <f t="shared" si="0"/>
        <v xml:space="preserve"> </v>
      </c>
      <c r="Q23" s="19" t="str">
        <f t="shared" si="1"/>
        <v/>
      </c>
      <c r="R23" s="19" t="str">
        <f t="shared" si="2"/>
        <v xml:space="preserve"> </v>
      </c>
      <c r="S23" s="19" t="str">
        <f t="shared" si="3"/>
        <v/>
      </c>
    </row>
    <row r="24" spans="1:19" ht="24.75" customHeight="1" x14ac:dyDescent="0.2">
      <c r="A24" s="15"/>
      <c r="B24" s="16"/>
      <c r="C24" s="16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9" t="str">
        <f t="shared" si="0"/>
        <v xml:space="preserve"> </v>
      </c>
      <c r="Q24" s="19" t="str">
        <f t="shared" si="1"/>
        <v/>
      </c>
      <c r="R24" s="19" t="str">
        <f t="shared" si="2"/>
        <v xml:space="preserve"> </v>
      </c>
      <c r="S24" s="19" t="str">
        <f t="shared" si="3"/>
        <v/>
      </c>
    </row>
    <row r="25" spans="1:19" ht="24.75" customHeight="1" x14ac:dyDescent="0.2">
      <c r="A25" s="15"/>
      <c r="B25" s="16"/>
      <c r="C25" s="16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9" t="str">
        <f t="shared" si="0"/>
        <v xml:space="preserve"> </v>
      </c>
      <c r="Q25" s="19" t="str">
        <f t="shared" si="1"/>
        <v/>
      </c>
      <c r="R25" s="19" t="str">
        <f t="shared" si="2"/>
        <v xml:space="preserve"> </v>
      </c>
      <c r="S25" s="19" t="str">
        <f t="shared" si="3"/>
        <v/>
      </c>
    </row>
    <row r="26" spans="1:19" ht="24.75" customHeight="1" x14ac:dyDescent="0.2">
      <c r="A26" s="15"/>
      <c r="B26" s="16"/>
      <c r="C26" s="16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9" t="str">
        <f t="shared" si="0"/>
        <v xml:space="preserve"> </v>
      </c>
      <c r="Q26" s="19" t="str">
        <f t="shared" si="1"/>
        <v/>
      </c>
      <c r="R26" s="19" t="str">
        <f t="shared" si="2"/>
        <v xml:space="preserve"> </v>
      </c>
      <c r="S26" s="19" t="str">
        <f t="shared" si="3"/>
        <v/>
      </c>
    </row>
    <row r="27" spans="1:19" ht="24.75" customHeight="1" x14ac:dyDescent="0.2">
      <c r="A27" s="15"/>
      <c r="B27" s="16"/>
      <c r="C27" s="16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9" t="str">
        <f t="shared" si="0"/>
        <v xml:space="preserve"> </v>
      </c>
      <c r="Q27" s="19" t="str">
        <f t="shared" si="1"/>
        <v/>
      </c>
      <c r="R27" s="19" t="str">
        <f t="shared" si="2"/>
        <v xml:space="preserve"> </v>
      </c>
      <c r="S27" s="19" t="str">
        <f t="shared" si="3"/>
        <v/>
      </c>
    </row>
    <row r="28" spans="1:19" ht="24.75" customHeight="1" x14ac:dyDescent="0.2">
      <c r="A28" s="15"/>
      <c r="B28" s="16"/>
      <c r="C28" s="16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 t="str">
        <f t="shared" si="0"/>
        <v xml:space="preserve"> </v>
      </c>
      <c r="Q28" s="19" t="str">
        <f t="shared" si="1"/>
        <v/>
      </c>
      <c r="R28" s="19" t="str">
        <f t="shared" si="2"/>
        <v xml:space="preserve"> </v>
      </c>
      <c r="S28" s="19" t="str">
        <f t="shared" si="3"/>
        <v/>
      </c>
    </row>
    <row r="29" spans="1:19" ht="24.75" customHeight="1" x14ac:dyDescent="0.2">
      <c r="A29" s="15"/>
      <c r="B29" s="16"/>
      <c r="C29" s="16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9" t="str">
        <f t="shared" si="0"/>
        <v xml:space="preserve"> </v>
      </c>
      <c r="Q29" s="19" t="str">
        <f t="shared" si="1"/>
        <v/>
      </c>
      <c r="R29" s="19" t="str">
        <f t="shared" si="2"/>
        <v xml:space="preserve"> </v>
      </c>
      <c r="S29" s="19" t="str">
        <f t="shared" si="3"/>
        <v/>
      </c>
    </row>
    <row r="30" spans="1:19" ht="24.75" customHeight="1" x14ac:dyDescent="0.2">
      <c r="A30" s="15"/>
      <c r="B30" s="16"/>
      <c r="C30" s="16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9" t="str">
        <f t="shared" si="0"/>
        <v xml:space="preserve"> </v>
      </c>
      <c r="Q30" s="19" t="str">
        <f t="shared" si="1"/>
        <v/>
      </c>
      <c r="R30" s="19" t="str">
        <f t="shared" si="2"/>
        <v xml:space="preserve"> </v>
      </c>
      <c r="S30" s="19" t="str">
        <f t="shared" si="3"/>
        <v/>
      </c>
    </row>
    <row r="31" spans="1:19" ht="24.75" customHeight="1" x14ac:dyDescent="0.2">
      <c r="A31" s="15"/>
      <c r="B31" s="16"/>
      <c r="C31" s="16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9" t="str">
        <f t="shared" si="0"/>
        <v xml:space="preserve"> </v>
      </c>
      <c r="Q31" s="19" t="str">
        <f t="shared" si="1"/>
        <v/>
      </c>
      <c r="R31" s="19" t="str">
        <f t="shared" si="2"/>
        <v xml:space="preserve"> </v>
      </c>
      <c r="S31" s="19" t="str">
        <f t="shared" si="3"/>
        <v/>
      </c>
    </row>
    <row r="32" spans="1:19" ht="24.75" customHeight="1" x14ac:dyDescent="0.2">
      <c r="A32" s="15"/>
      <c r="B32" s="16"/>
      <c r="C32" s="16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9" t="str">
        <f t="shared" si="0"/>
        <v xml:space="preserve"> </v>
      </c>
      <c r="Q32" s="19" t="str">
        <f t="shared" si="1"/>
        <v/>
      </c>
      <c r="R32" s="19" t="str">
        <f t="shared" si="2"/>
        <v xml:space="preserve"> </v>
      </c>
      <c r="S32" s="19" t="str">
        <f t="shared" si="3"/>
        <v/>
      </c>
    </row>
    <row r="33" spans="1:19" ht="24.75" customHeight="1" x14ac:dyDescent="0.2">
      <c r="A33" s="15"/>
      <c r="B33" s="16"/>
      <c r="C33" s="16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9" t="str">
        <f t="shared" si="0"/>
        <v xml:space="preserve"> </v>
      </c>
      <c r="Q33" s="19" t="str">
        <f t="shared" si="1"/>
        <v/>
      </c>
      <c r="R33" s="19" t="str">
        <f t="shared" si="2"/>
        <v xml:space="preserve"> </v>
      </c>
      <c r="S33" s="19" t="str">
        <f t="shared" si="3"/>
        <v/>
      </c>
    </row>
    <row r="34" spans="1:19" ht="24.75" customHeight="1" x14ac:dyDescent="0.2">
      <c r="A34" s="15"/>
      <c r="B34" s="16"/>
      <c r="C34" s="16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9" t="str">
        <f t="shared" si="0"/>
        <v xml:space="preserve"> </v>
      </c>
      <c r="Q34" s="19" t="str">
        <f t="shared" si="1"/>
        <v/>
      </c>
      <c r="R34" s="19" t="str">
        <f t="shared" si="2"/>
        <v xml:space="preserve"> </v>
      </c>
      <c r="S34" s="19" t="str">
        <f t="shared" si="3"/>
        <v/>
      </c>
    </row>
    <row r="35" spans="1:19" ht="24.75" customHeight="1" x14ac:dyDescent="0.2">
      <c r="A35" s="15"/>
      <c r="B35" s="16"/>
      <c r="C35" s="16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9" t="str">
        <f t="shared" si="0"/>
        <v xml:space="preserve"> </v>
      </c>
      <c r="Q35" s="19" t="str">
        <f t="shared" si="1"/>
        <v/>
      </c>
      <c r="R35" s="19" t="str">
        <f t="shared" si="2"/>
        <v xml:space="preserve"> </v>
      </c>
      <c r="S35" s="19" t="str">
        <f t="shared" si="3"/>
        <v/>
      </c>
    </row>
    <row r="36" spans="1:19" ht="24.75" customHeight="1" x14ac:dyDescent="0.2">
      <c r="A36" s="15"/>
      <c r="B36" s="16"/>
      <c r="C36" s="16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9" t="str">
        <f t="shared" si="0"/>
        <v xml:space="preserve"> </v>
      </c>
      <c r="Q36" s="19" t="str">
        <f t="shared" si="1"/>
        <v/>
      </c>
      <c r="R36" s="19" t="str">
        <f t="shared" si="2"/>
        <v xml:space="preserve"> </v>
      </c>
      <c r="S36" s="19" t="str">
        <f t="shared" si="3"/>
        <v/>
      </c>
    </row>
    <row r="37" spans="1:19" ht="24.75" customHeight="1" x14ac:dyDescent="0.2">
      <c r="A37" s="15"/>
      <c r="B37" s="16"/>
      <c r="C37" s="1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9" t="str">
        <f t="shared" si="0"/>
        <v xml:space="preserve"> </v>
      </c>
      <c r="Q37" s="19" t="str">
        <f t="shared" si="1"/>
        <v/>
      </c>
      <c r="R37" s="19" t="str">
        <f t="shared" si="2"/>
        <v xml:space="preserve"> </v>
      </c>
      <c r="S37" s="19" t="str">
        <f t="shared" si="3"/>
        <v/>
      </c>
    </row>
    <row r="38" spans="1:19" ht="24.75" customHeight="1" x14ac:dyDescent="0.2">
      <c r="A38" s="15"/>
      <c r="B38" s="16"/>
      <c r="C38" s="16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9" t="str">
        <f t="shared" si="0"/>
        <v xml:space="preserve"> </v>
      </c>
      <c r="Q38" s="19" t="str">
        <f t="shared" si="1"/>
        <v/>
      </c>
      <c r="R38" s="19" t="str">
        <f t="shared" si="2"/>
        <v xml:space="preserve"> </v>
      </c>
      <c r="S38" s="19" t="str">
        <f t="shared" si="3"/>
        <v/>
      </c>
    </row>
    <row r="39" spans="1:19" ht="24.75" customHeight="1" x14ac:dyDescent="0.2">
      <c r="A39" s="15"/>
      <c r="B39" s="16"/>
      <c r="C39" s="16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9" t="str">
        <f t="shared" si="0"/>
        <v xml:space="preserve"> </v>
      </c>
      <c r="Q39" s="19" t="str">
        <f t="shared" si="1"/>
        <v/>
      </c>
      <c r="R39" s="19" t="str">
        <f t="shared" si="2"/>
        <v xml:space="preserve"> </v>
      </c>
      <c r="S39" s="19" t="str">
        <f t="shared" si="3"/>
        <v/>
      </c>
    </row>
    <row r="40" spans="1:19" ht="24.75" customHeight="1" x14ac:dyDescent="0.2">
      <c r="A40" s="15"/>
      <c r="B40" s="16"/>
      <c r="C40" s="16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9" t="str">
        <f t="shared" si="0"/>
        <v xml:space="preserve"> </v>
      </c>
      <c r="Q40" s="19" t="str">
        <f t="shared" si="1"/>
        <v/>
      </c>
      <c r="R40" s="19" t="str">
        <f t="shared" si="2"/>
        <v xml:space="preserve"> </v>
      </c>
      <c r="S40" s="19" t="str">
        <f t="shared" si="3"/>
        <v/>
      </c>
    </row>
    <row r="41" spans="1:19" ht="24.75" customHeight="1" x14ac:dyDescent="0.2">
      <c r="A41" s="15"/>
      <c r="B41" s="16"/>
      <c r="C41" s="16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9" t="str">
        <f t="shared" si="0"/>
        <v xml:space="preserve"> </v>
      </c>
      <c r="Q41" s="19" t="str">
        <f t="shared" si="1"/>
        <v/>
      </c>
      <c r="R41" s="19" t="str">
        <f t="shared" si="2"/>
        <v xml:space="preserve"> </v>
      </c>
      <c r="S41" s="19" t="str">
        <f t="shared" si="3"/>
        <v/>
      </c>
    </row>
    <row r="42" spans="1:19" ht="24.75" customHeight="1" x14ac:dyDescent="0.2">
      <c r="A42" s="15"/>
      <c r="B42" s="16"/>
      <c r="C42" s="16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9" t="str">
        <f t="shared" si="0"/>
        <v xml:space="preserve"> </v>
      </c>
      <c r="Q42" s="19" t="str">
        <f t="shared" si="1"/>
        <v/>
      </c>
      <c r="R42" s="19" t="str">
        <f t="shared" si="2"/>
        <v xml:space="preserve"> </v>
      </c>
      <c r="S42" s="19" t="str">
        <f t="shared" si="3"/>
        <v/>
      </c>
    </row>
    <row r="43" spans="1:19" ht="24.75" customHeight="1" x14ac:dyDescent="0.2">
      <c r="A43" s="15"/>
      <c r="B43" s="16"/>
      <c r="C43" s="16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9" t="str">
        <f t="shared" si="0"/>
        <v xml:space="preserve"> </v>
      </c>
      <c r="Q43" s="19" t="str">
        <f t="shared" si="1"/>
        <v/>
      </c>
      <c r="R43" s="19" t="str">
        <f t="shared" si="2"/>
        <v xml:space="preserve"> </v>
      </c>
      <c r="S43" s="19" t="str">
        <f t="shared" si="3"/>
        <v/>
      </c>
    </row>
    <row r="44" spans="1:19" ht="24.75" customHeight="1" x14ac:dyDescent="0.2">
      <c r="A44" s="15"/>
      <c r="B44" s="16"/>
      <c r="C44" s="16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9" t="str">
        <f t="shared" si="0"/>
        <v xml:space="preserve"> </v>
      </c>
      <c r="Q44" s="19" t="str">
        <f t="shared" si="1"/>
        <v/>
      </c>
      <c r="R44" s="19" t="str">
        <f t="shared" si="2"/>
        <v xml:space="preserve"> </v>
      </c>
      <c r="S44" s="19" t="str">
        <f t="shared" si="3"/>
        <v/>
      </c>
    </row>
    <row r="45" spans="1:19" ht="24.75" customHeight="1" x14ac:dyDescent="0.2">
      <c r="A45" s="15"/>
      <c r="B45" s="16"/>
      <c r="C45" s="16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9" t="str">
        <f t="shared" si="0"/>
        <v xml:space="preserve"> </v>
      </c>
      <c r="Q45" s="19" t="str">
        <f t="shared" si="1"/>
        <v/>
      </c>
      <c r="R45" s="19" t="str">
        <f t="shared" si="2"/>
        <v xml:space="preserve"> </v>
      </c>
      <c r="S45" s="19" t="str">
        <f t="shared" si="3"/>
        <v/>
      </c>
    </row>
    <row r="46" spans="1:19" ht="24.75" customHeight="1" x14ac:dyDescent="0.2">
      <c r="A46" s="15"/>
      <c r="B46" s="16"/>
      <c r="C46" s="16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9" t="str">
        <f t="shared" si="0"/>
        <v xml:space="preserve"> </v>
      </c>
      <c r="Q46" s="19" t="str">
        <f t="shared" si="1"/>
        <v/>
      </c>
      <c r="R46" s="19" t="str">
        <f t="shared" si="2"/>
        <v xml:space="preserve"> </v>
      </c>
      <c r="S46" s="19" t="str">
        <f t="shared" si="3"/>
        <v/>
      </c>
    </row>
    <row r="47" spans="1:19" ht="24.75" customHeight="1" x14ac:dyDescent="0.2">
      <c r="A47" s="15"/>
      <c r="B47" s="16"/>
      <c r="C47" s="16"/>
      <c r="D47" s="18" t="s">
        <v>31</v>
      </c>
      <c r="E47" s="18" t="s">
        <v>31</v>
      </c>
      <c r="F47" s="18" t="s">
        <v>31</v>
      </c>
      <c r="G47" s="18" t="s">
        <v>31</v>
      </c>
      <c r="H47" s="18" t="s">
        <v>31</v>
      </c>
      <c r="I47" s="18" t="s">
        <v>31</v>
      </c>
      <c r="J47" s="18"/>
      <c r="K47" s="18" t="s">
        <v>31</v>
      </c>
      <c r="L47" s="18" t="s">
        <v>31</v>
      </c>
      <c r="M47" s="18" t="s">
        <v>31</v>
      </c>
      <c r="N47" s="18" t="s">
        <v>31</v>
      </c>
      <c r="O47" s="18"/>
      <c r="P47" s="19" t="str">
        <f t="shared" si="0"/>
        <v xml:space="preserve"> </v>
      </c>
      <c r="Q47" s="19" t="str">
        <f t="shared" si="1"/>
        <v/>
      </c>
      <c r="R47" s="19" t="str">
        <f t="shared" si="2"/>
        <v xml:space="preserve"> </v>
      </c>
      <c r="S47" s="19" t="str">
        <f t="shared" si="3"/>
        <v/>
      </c>
    </row>
    <row r="48" spans="1:19" ht="24.75" customHeight="1" x14ac:dyDescent="0.2">
      <c r="A48" s="15"/>
      <c r="B48" s="16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9" t="str">
        <f t="shared" si="0"/>
        <v xml:space="preserve"> </v>
      </c>
      <c r="Q48" s="19" t="str">
        <f t="shared" si="1"/>
        <v/>
      </c>
      <c r="R48" s="19" t="str">
        <f t="shared" si="2"/>
        <v xml:space="preserve"> </v>
      </c>
      <c r="S48" s="19" t="str">
        <f t="shared" si="3"/>
        <v/>
      </c>
    </row>
    <row r="49" spans="1:19" ht="24.75" customHeight="1" x14ac:dyDescent="0.2">
      <c r="A49" s="15"/>
      <c r="B49" s="16"/>
      <c r="C49" s="16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9" t="str">
        <f t="shared" si="0"/>
        <v xml:space="preserve"> </v>
      </c>
      <c r="Q49" s="19" t="str">
        <f t="shared" si="1"/>
        <v/>
      </c>
      <c r="R49" s="19" t="str">
        <f t="shared" si="2"/>
        <v xml:space="preserve"> </v>
      </c>
      <c r="S49" s="19" t="str">
        <f t="shared" si="3"/>
        <v/>
      </c>
    </row>
    <row r="50" spans="1:19" ht="24.75" customHeight="1" x14ac:dyDescent="0.2">
      <c r="A50" s="15"/>
      <c r="B50" s="16"/>
      <c r="C50" s="16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9" t="str">
        <f t="shared" si="0"/>
        <v xml:space="preserve"> </v>
      </c>
      <c r="Q50" s="19" t="str">
        <f t="shared" si="1"/>
        <v/>
      </c>
      <c r="R50" s="19" t="str">
        <f t="shared" si="2"/>
        <v xml:space="preserve"> </v>
      </c>
      <c r="S50" s="19" t="str">
        <f t="shared" si="3"/>
        <v/>
      </c>
    </row>
    <row r="51" spans="1:19" x14ac:dyDescent="0.2">
      <c r="A51" s="22" t="s">
        <v>32</v>
      </c>
      <c r="B51" s="22" t="s">
        <v>32</v>
      </c>
      <c r="C51" s="22" t="s">
        <v>32</v>
      </c>
      <c r="D51" s="22" t="s">
        <v>32</v>
      </c>
      <c r="E51" s="22" t="s">
        <v>32</v>
      </c>
      <c r="F51" s="22" t="s">
        <v>32</v>
      </c>
      <c r="G51" s="22" t="s">
        <v>32</v>
      </c>
      <c r="H51" s="22" t="s">
        <v>32</v>
      </c>
      <c r="I51" s="22" t="s">
        <v>32</v>
      </c>
      <c r="J51" s="22" t="s">
        <v>32</v>
      </c>
      <c r="K51" s="22" t="s">
        <v>32</v>
      </c>
      <c r="L51" s="22" t="s">
        <v>32</v>
      </c>
      <c r="M51" s="22" t="s">
        <v>32</v>
      </c>
      <c r="N51" s="22" t="s">
        <v>32</v>
      </c>
      <c r="O51" s="22">
        <v>4</v>
      </c>
      <c r="P51" s="22" t="s">
        <v>32</v>
      </c>
      <c r="Q51" s="22" t="s">
        <v>32</v>
      </c>
      <c r="R51" s="22" t="s">
        <v>32</v>
      </c>
      <c r="S51" s="22" t="s">
        <v>32</v>
      </c>
    </row>
    <row r="52" spans="1:19" ht="20.25" x14ac:dyDescent="0.3">
      <c r="A52" s="23" t="s">
        <v>33</v>
      </c>
      <c r="B52" s="22" t="s">
        <v>32</v>
      </c>
      <c r="C52" s="22"/>
      <c r="D52" s="22" t="s">
        <v>32</v>
      </c>
      <c r="E52" s="22" t="s">
        <v>32</v>
      </c>
      <c r="F52" s="22" t="s">
        <v>32</v>
      </c>
      <c r="G52" s="24" t="s">
        <v>1</v>
      </c>
      <c r="H52" s="24" t="s">
        <v>1</v>
      </c>
      <c r="I52" s="24" t="s">
        <v>1</v>
      </c>
      <c r="J52" s="24" t="s">
        <v>1</v>
      </c>
      <c r="K52" s="24" t="s">
        <v>1</v>
      </c>
      <c r="L52" s="24" t="s">
        <v>1</v>
      </c>
      <c r="M52" s="24" t="s">
        <v>1</v>
      </c>
      <c r="N52" s="24" t="s">
        <v>1</v>
      </c>
      <c r="O52" s="24" t="s">
        <v>1</v>
      </c>
      <c r="P52" s="24" t="s">
        <v>1</v>
      </c>
      <c r="Q52" s="24" t="s">
        <v>1</v>
      </c>
      <c r="R52" s="24" t="s">
        <v>1</v>
      </c>
      <c r="S52" s="24" t="s">
        <v>1</v>
      </c>
    </row>
    <row r="53" spans="1:19" ht="94.5" customHeight="1" x14ac:dyDescent="0.25">
      <c r="A53" s="25" t="s">
        <v>34</v>
      </c>
      <c r="B53" s="26" t="s">
        <v>35</v>
      </c>
      <c r="C53" s="27" t="s">
        <v>36</v>
      </c>
      <c r="D53" s="28" t="s">
        <v>37</v>
      </c>
      <c r="E53" s="1" t="s">
        <v>38</v>
      </c>
      <c r="F53" s="24" t="s">
        <v>1</v>
      </c>
      <c r="G53" s="24" t="s">
        <v>1</v>
      </c>
      <c r="H53" s="24" t="s">
        <v>1</v>
      </c>
      <c r="I53" s="24" t="s">
        <v>1</v>
      </c>
      <c r="J53" s="24" t="s">
        <v>1</v>
      </c>
      <c r="K53" s="24" t="s">
        <v>1</v>
      </c>
      <c r="L53" s="24" t="s">
        <v>1</v>
      </c>
      <c r="M53" s="24" t="s">
        <v>31</v>
      </c>
      <c r="N53" s="24" t="s">
        <v>1</v>
      </c>
      <c r="O53" s="24" t="s">
        <v>1</v>
      </c>
      <c r="P53" s="24" t="s">
        <v>1</v>
      </c>
      <c r="Q53" s="24" t="s">
        <v>1</v>
      </c>
      <c r="R53" s="24" t="s">
        <v>1</v>
      </c>
      <c r="S53" s="24" t="s">
        <v>1</v>
      </c>
    </row>
    <row r="54" spans="1:19" ht="24.75" customHeight="1" x14ac:dyDescent="0.25">
      <c r="A54" s="29" t="s">
        <v>39</v>
      </c>
      <c r="B54" s="15">
        <f>COUNTIFS(Q11:Q50, "Low", S11:S50, "Low")</f>
        <v>0</v>
      </c>
      <c r="C54" s="15">
        <f>COUNTIFS(Q11:Q50, "Moderate", S11:S50, "Low")</f>
        <v>0</v>
      </c>
      <c r="D54" s="15">
        <f>COUNTIFS(Q11:Q50, "High", S11:S50, "Low")</f>
        <v>0</v>
      </c>
      <c r="E54" s="1" t="s">
        <v>38</v>
      </c>
      <c r="F54" s="24" t="s">
        <v>1</v>
      </c>
      <c r="G54" s="24" t="s">
        <v>1</v>
      </c>
      <c r="H54" s="24" t="s">
        <v>1</v>
      </c>
      <c r="I54" s="24" t="s">
        <v>1</v>
      </c>
      <c r="J54" s="24" t="s">
        <v>1</v>
      </c>
      <c r="K54" s="24" t="s">
        <v>1</v>
      </c>
      <c r="L54" s="24" t="s">
        <v>1</v>
      </c>
      <c r="M54" s="24" t="s">
        <v>1</v>
      </c>
      <c r="N54" s="24" t="s">
        <v>1</v>
      </c>
      <c r="O54" s="24" t="s">
        <v>1</v>
      </c>
      <c r="P54" s="24" t="s">
        <v>1</v>
      </c>
      <c r="Q54" s="24" t="s">
        <v>1</v>
      </c>
      <c r="R54" s="24" t="s">
        <v>1</v>
      </c>
      <c r="S54" s="24" t="s">
        <v>1</v>
      </c>
    </row>
    <row r="55" spans="1:19" ht="24.75" customHeight="1" x14ac:dyDescent="0.25">
      <c r="A55" s="30" t="s">
        <v>40</v>
      </c>
      <c r="B55" s="15">
        <f>COUNTIFS(Q11:Q50, "Low", S11:S50, "Moderate")</f>
        <v>0</v>
      </c>
      <c r="C55" s="15">
        <f>COUNTIFS(Q11:Q50, "Moderate", S11:S50, "Moderate")</f>
        <v>0</v>
      </c>
      <c r="D55" s="15">
        <f>COUNTIFS(Q11:Q50, "High", S11:S50, "Moderate")</f>
        <v>0</v>
      </c>
      <c r="E55" s="31" t="s">
        <v>38</v>
      </c>
      <c r="F55" s="24" t="s">
        <v>1</v>
      </c>
      <c r="G55" s="24" t="s">
        <v>1</v>
      </c>
      <c r="H55" s="24" t="s">
        <v>1</v>
      </c>
      <c r="I55" s="24" t="s">
        <v>1</v>
      </c>
      <c r="J55" s="24" t="s">
        <v>1</v>
      </c>
      <c r="K55" s="24" t="s">
        <v>1</v>
      </c>
      <c r="L55" s="24" t="s">
        <v>1</v>
      </c>
      <c r="M55" s="24" t="s">
        <v>1</v>
      </c>
      <c r="N55" s="24" t="s">
        <v>1</v>
      </c>
      <c r="O55" s="24" t="s">
        <v>1</v>
      </c>
      <c r="P55" s="24" t="s">
        <v>1</v>
      </c>
      <c r="Q55" s="24" t="s">
        <v>1</v>
      </c>
      <c r="R55" s="24" t="s">
        <v>1</v>
      </c>
      <c r="S55" s="24" t="s">
        <v>1</v>
      </c>
    </row>
    <row r="56" spans="1:19" ht="24.75" customHeight="1" x14ac:dyDescent="0.25">
      <c r="A56" s="32" t="s">
        <v>41</v>
      </c>
      <c r="B56" s="15">
        <f>COUNTIFS(Q11:Q50, "Low", S11:S50, "High")</f>
        <v>0</v>
      </c>
      <c r="C56" s="15">
        <f>COUNTIFS(Q11:Q50, "Moderate", S11:S50, "High")</f>
        <v>0</v>
      </c>
      <c r="D56" s="15">
        <f>COUNTIFS(Q11:Q50, "High", S11:S50, "High")</f>
        <v>0</v>
      </c>
      <c r="E56" s="31" t="s">
        <v>38</v>
      </c>
      <c r="F56" s="24" t="s">
        <v>1</v>
      </c>
      <c r="G56" s="24" t="s">
        <v>1</v>
      </c>
      <c r="H56" s="24" t="s">
        <v>1</v>
      </c>
      <c r="I56" s="24" t="s">
        <v>1</v>
      </c>
      <c r="J56" s="24" t="s">
        <v>1</v>
      </c>
      <c r="K56" s="24" t="s">
        <v>1</v>
      </c>
      <c r="L56" s="24" t="s">
        <v>1</v>
      </c>
      <c r="M56" s="24" t="s">
        <v>1</v>
      </c>
      <c r="N56" s="24" t="s">
        <v>1</v>
      </c>
      <c r="O56" s="24" t="s">
        <v>1</v>
      </c>
      <c r="P56" s="24" t="s">
        <v>1</v>
      </c>
      <c r="Q56" s="24" t="s">
        <v>1</v>
      </c>
      <c r="R56" s="24" t="s">
        <v>1</v>
      </c>
      <c r="S56" s="24" t="s">
        <v>1</v>
      </c>
    </row>
    <row r="57" spans="1:19" ht="16.5" x14ac:dyDescent="0.2">
      <c r="A57" s="22" t="s">
        <v>32</v>
      </c>
      <c r="B57" s="22" t="s">
        <v>32</v>
      </c>
      <c r="C57" s="22" t="s">
        <v>32</v>
      </c>
      <c r="D57" s="22" t="s">
        <v>32</v>
      </c>
      <c r="E57" s="35"/>
      <c r="F57" s="24" t="s">
        <v>1</v>
      </c>
      <c r="G57" s="24" t="s">
        <v>1</v>
      </c>
      <c r="H57" s="24" t="s">
        <v>1</v>
      </c>
      <c r="I57" s="24" t="s">
        <v>1</v>
      </c>
      <c r="J57" s="24" t="s">
        <v>1</v>
      </c>
      <c r="K57" s="24" t="s">
        <v>1</v>
      </c>
      <c r="L57" s="24" t="s">
        <v>1</v>
      </c>
      <c r="M57" s="24" t="s">
        <v>1</v>
      </c>
      <c r="N57" s="24" t="s">
        <v>1</v>
      </c>
      <c r="O57" s="24" t="s">
        <v>1</v>
      </c>
      <c r="P57" s="24" t="s">
        <v>1</v>
      </c>
      <c r="Q57" s="24" t="s">
        <v>1</v>
      </c>
      <c r="R57" s="24" t="s">
        <v>1</v>
      </c>
      <c r="S57" s="24" t="s">
        <v>1</v>
      </c>
    </row>
    <row r="58" spans="1:19" ht="20.25" x14ac:dyDescent="0.3">
      <c r="A58" s="23" t="s">
        <v>42</v>
      </c>
      <c r="B58" s="22" t="s">
        <v>32</v>
      </c>
      <c r="C58" s="22" t="s">
        <v>32</v>
      </c>
      <c r="D58" s="22" t="s">
        <v>32</v>
      </c>
      <c r="E58" s="33" t="s">
        <v>32</v>
      </c>
      <c r="F58" s="24" t="s">
        <v>1</v>
      </c>
      <c r="G58" s="24" t="s">
        <v>1</v>
      </c>
      <c r="H58" s="24" t="s">
        <v>1</v>
      </c>
      <c r="I58" s="24" t="s">
        <v>1</v>
      </c>
      <c r="J58" s="24" t="s">
        <v>1</v>
      </c>
      <c r="K58" s="24" t="s">
        <v>1</v>
      </c>
      <c r="L58" s="24" t="s">
        <v>1</v>
      </c>
      <c r="M58" s="24" t="s">
        <v>1</v>
      </c>
      <c r="N58" s="24" t="s">
        <v>1</v>
      </c>
      <c r="O58" s="24" t="s">
        <v>1</v>
      </c>
      <c r="P58" s="24" t="s">
        <v>1</v>
      </c>
      <c r="Q58" s="24" t="s">
        <v>1</v>
      </c>
      <c r="R58" s="24" t="s">
        <v>1</v>
      </c>
      <c r="S58" s="24" t="s">
        <v>1</v>
      </c>
    </row>
    <row r="59" spans="1:19" ht="94.5" customHeight="1" x14ac:dyDescent="0.25">
      <c r="A59" s="25" t="s">
        <v>34</v>
      </c>
      <c r="B59" s="26" t="s">
        <v>35</v>
      </c>
      <c r="C59" s="27" t="s">
        <v>36</v>
      </c>
      <c r="D59" s="28" t="s">
        <v>37</v>
      </c>
      <c r="E59" s="31" t="s">
        <v>38</v>
      </c>
      <c r="F59" s="24" t="s">
        <v>1</v>
      </c>
      <c r="G59" s="24" t="s">
        <v>1</v>
      </c>
      <c r="H59" s="24" t="s">
        <v>1</v>
      </c>
      <c r="I59" s="24" t="s">
        <v>1</v>
      </c>
      <c r="J59" s="24" t="s">
        <v>1</v>
      </c>
      <c r="K59" s="24" t="s">
        <v>1</v>
      </c>
      <c r="L59" s="24" t="s">
        <v>1</v>
      </c>
      <c r="M59" s="24" t="s">
        <v>1</v>
      </c>
      <c r="N59" s="24" t="s">
        <v>1</v>
      </c>
      <c r="O59" s="24" t="s">
        <v>1</v>
      </c>
      <c r="P59" s="24" t="s">
        <v>1</v>
      </c>
      <c r="Q59" s="24" t="s">
        <v>1</v>
      </c>
      <c r="R59" s="24" t="s">
        <v>1</v>
      </c>
      <c r="S59" s="24" t="s">
        <v>1</v>
      </c>
    </row>
    <row r="60" spans="1:19" ht="24.75" customHeight="1" x14ac:dyDescent="0.25">
      <c r="A60" s="29" t="s">
        <v>39</v>
      </c>
      <c r="B60" s="34">
        <f>IFERROR(SUM(B54)/SUM(B54:D56),0)</f>
        <v>0</v>
      </c>
      <c r="C60" s="34">
        <f>IFERROR(SUM(C54)/SUM(B54:D56),0)</f>
        <v>0</v>
      </c>
      <c r="D60" s="34">
        <f>IFERROR(SUM(D54)/SUM(B54:D56),0)</f>
        <v>0</v>
      </c>
      <c r="E60" s="31" t="s">
        <v>38</v>
      </c>
      <c r="F60" s="24" t="s">
        <v>1</v>
      </c>
      <c r="G60" s="24" t="s">
        <v>1</v>
      </c>
      <c r="H60" s="24" t="s">
        <v>1</v>
      </c>
      <c r="I60" s="24" t="s">
        <v>1</v>
      </c>
      <c r="J60" s="24" t="s">
        <v>1</v>
      </c>
      <c r="K60" s="24" t="s">
        <v>1</v>
      </c>
      <c r="L60" s="24" t="s">
        <v>1</v>
      </c>
      <c r="M60" s="24" t="s">
        <v>1</v>
      </c>
      <c r="N60" s="24" t="s">
        <v>1</v>
      </c>
      <c r="O60" s="24" t="s">
        <v>1</v>
      </c>
      <c r="P60" s="24" t="s">
        <v>1</v>
      </c>
      <c r="Q60" s="24" t="s">
        <v>1</v>
      </c>
      <c r="R60" s="24" t="s">
        <v>1</v>
      </c>
      <c r="S60" s="24" t="s">
        <v>1</v>
      </c>
    </row>
    <row r="61" spans="1:19" ht="24.75" customHeight="1" x14ac:dyDescent="0.25">
      <c r="A61" s="30" t="s">
        <v>40</v>
      </c>
      <c r="B61" s="34">
        <f>IFERROR(SUM(B55)/SUM(B54:D56),0)</f>
        <v>0</v>
      </c>
      <c r="C61" s="34">
        <f>IFERROR(SUM(C55)/SUM(B54:D56),0)</f>
        <v>0</v>
      </c>
      <c r="D61" s="34">
        <f>IFERROR(SUM(D55)/SUM(B54:D56),0)</f>
        <v>0</v>
      </c>
      <c r="E61" s="31" t="s">
        <v>38</v>
      </c>
      <c r="F61" s="24" t="s">
        <v>1</v>
      </c>
      <c r="G61" s="24" t="s">
        <v>1</v>
      </c>
      <c r="H61" s="24" t="s">
        <v>1</v>
      </c>
      <c r="I61" s="24" t="s">
        <v>1</v>
      </c>
      <c r="J61" s="24" t="s">
        <v>1</v>
      </c>
      <c r="K61" s="24" t="s">
        <v>1</v>
      </c>
      <c r="L61" s="24" t="s">
        <v>1</v>
      </c>
      <c r="M61" s="24" t="s">
        <v>1</v>
      </c>
      <c r="N61" s="24" t="s">
        <v>1</v>
      </c>
      <c r="O61" s="24" t="s">
        <v>1</v>
      </c>
      <c r="P61" s="24" t="s">
        <v>1</v>
      </c>
      <c r="Q61" s="24" t="s">
        <v>1</v>
      </c>
      <c r="R61" s="24" t="s">
        <v>1</v>
      </c>
      <c r="S61" s="24" t="s">
        <v>1</v>
      </c>
    </row>
    <row r="62" spans="1:19" ht="24.75" customHeight="1" x14ac:dyDescent="0.25">
      <c r="A62" s="32" t="s">
        <v>41</v>
      </c>
      <c r="B62" s="34">
        <f>IFERROR(SUM(B56)/SUM(B54:D56),0)</f>
        <v>0</v>
      </c>
      <c r="C62" s="34">
        <f>IFERROR(SUM(C56)/SUM(B54:D56),0)</f>
        <v>0</v>
      </c>
      <c r="D62" s="34">
        <f>IFERROR(SUM(D56)/SUM(B54:D56),0)</f>
        <v>0</v>
      </c>
      <c r="E62" s="31" t="s">
        <v>38</v>
      </c>
      <c r="F62" s="24" t="s">
        <v>1</v>
      </c>
      <c r="G62" s="24" t="s">
        <v>1</v>
      </c>
      <c r="H62" s="24" t="s">
        <v>1</v>
      </c>
      <c r="I62" s="24" t="s">
        <v>1</v>
      </c>
      <c r="J62" s="24" t="s">
        <v>1</v>
      </c>
      <c r="K62" s="24" t="s">
        <v>1</v>
      </c>
      <c r="L62" s="24" t="s">
        <v>1</v>
      </c>
      <c r="M62" s="24" t="s">
        <v>1</v>
      </c>
      <c r="N62" s="24" t="s">
        <v>1</v>
      </c>
      <c r="O62" s="24" t="s">
        <v>1</v>
      </c>
      <c r="P62" s="24" t="s">
        <v>1</v>
      </c>
      <c r="Q62" s="24" t="s">
        <v>1</v>
      </c>
      <c r="R62" s="24" t="s">
        <v>1</v>
      </c>
      <c r="S62" s="24" t="s">
        <v>1</v>
      </c>
    </row>
    <row r="63" spans="1:19" ht="16.5" x14ac:dyDescent="0.2">
      <c r="A63" s="22" t="s">
        <v>32</v>
      </c>
      <c r="B63" s="22" t="s">
        <v>32</v>
      </c>
      <c r="C63" s="22" t="s">
        <v>32</v>
      </c>
      <c r="D63" s="22" t="s">
        <v>32</v>
      </c>
      <c r="E63" s="35"/>
      <c r="F63" s="24" t="s">
        <v>1</v>
      </c>
      <c r="G63" s="24" t="s">
        <v>1</v>
      </c>
      <c r="H63" s="24" t="s">
        <v>1</v>
      </c>
      <c r="I63" s="24" t="s">
        <v>1</v>
      </c>
      <c r="J63" s="24" t="s">
        <v>1</v>
      </c>
      <c r="K63" s="24" t="s">
        <v>1</v>
      </c>
      <c r="L63" s="24" t="s">
        <v>1</v>
      </c>
      <c r="M63" s="24" t="s">
        <v>1</v>
      </c>
      <c r="N63" s="24" t="s">
        <v>1</v>
      </c>
      <c r="O63" s="24" t="s">
        <v>1</v>
      </c>
      <c r="P63" s="24" t="s">
        <v>1</v>
      </c>
      <c r="Q63" s="24" t="s">
        <v>1</v>
      </c>
      <c r="R63" s="24" t="s">
        <v>1</v>
      </c>
      <c r="S63" s="24" t="s">
        <v>1</v>
      </c>
    </row>
    <row r="64" spans="1:19" ht="20.25" x14ac:dyDescent="0.3">
      <c r="A64" s="23" t="s">
        <v>43</v>
      </c>
      <c r="B64" s="22" t="s">
        <v>32</v>
      </c>
      <c r="C64" s="22" t="s">
        <v>32</v>
      </c>
      <c r="D64" s="22" t="s">
        <v>32</v>
      </c>
      <c r="E64" s="33" t="s">
        <v>32</v>
      </c>
      <c r="F64" s="24" t="s">
        <v>1</v>
      </c>
      <c r="G64" s="24" t="s">
        <v>1</v>
      </c>
      <c r="H64" s="24" t="s">
        <v>1</v>
      </c>
      <c r="I64" s="24" t="s">
        <v>1</v>
      </c>
      <c r="J64" s="24" t="s">
        <v>1</v>
      </c>
      <c r="K64" s="24" t="s">
        <v>1</v>
      </c>
      <c r="L64" s="24" t="s">
        <v>1</v>
      </c>
      <c r="M64" s="24" t="s">
        <v>1</v>
      </c>
      <c r="N64" s="24" t="s">
        <v>1</v>
      </c>
      <c r="O64" s="24" t="s">
        <v>1</v>
      </c>
      <c r="P64" s="24" t="s">
        <v>1</v>
      </c>
      <c r="Q64" s="24" t="s">
        <v>1</v>
      </c>
      <c r="R64" s="24" t="s">
        <v>1</v>
      </c>
      <c r="S64" s="24" t="s">
        <v>1</v>
      </c>
    </row>
    <row r="65" spans="1:19" ht="94.5" customHeight="1" x14ac:dyDescent="0.25">
      <c r="A65" s="25" t="s">
        <v>54</v>
      </c>
      <c r="B65" s="26" t="s">
        <v>45</v>
      </c>
      <c r="C65" s="27" t="s">
        <v>46</v>
      </c>
      <c r="D65" s="28" t="s">
        <v>47</v>
      </c>
      <c r="E65" s="31" t="s">
        <v>38</v>
      </c>
      <c r="F65" s="24" t="s">
        <v>1</v>
      </c>
      <c r="G65" s="24" t="s">
        <v>1</v>
      </c>
      <c r="H65" s="24" t="s">
        <v>1</v>
      </c>
      <c r="I65" s="24" t="s">
        <v>1</v>
      </c>
      <c r="J65" s="24" t="s">
        <v>1</v>
      </c>
      <c r="K65" s="24" t="s">
        <v>1</v>
      </c>
      <c r="L65" s="24" t="s">
        <v>1</v>
      </c>
      <c r="M65" s="24" t="s">
        <v>1</v>
      </c>
      <c r="N65" s="24" t="s">
        <v>1</v>
      </c>
      <c r="O65" s="24" t="s">
        <v>1</v>
      </c>
      <c r="P65" s="24" t="s">
        <v>1</v>
      </c>
      <c r="Q65" s="24" t="s">
        <v>1</v>
      </c>
      <c r="R65" s="24" t="s">
        <v>1</v>
      </c>
      <c r="S65" s="24" t="s">
        <v>1</v>
      </c>
    </row>
    <row r="66" spans="1:19" ht="24.75" customHeight="1" x14ac:dyDescent="0.25">
      <c r="A66" s="36" t="s">
        <v>48</v>
      </c>
      <c r="B66" s="37">
        <f>COUNTIFS(Q11:Q50, "Low")</f>
        <v>0</v>
      </c>
      <c r="C66" s="38">
        <f>COUNTIFS(Q11:Q50, "Moderate")</f>
        <v>0</v>
      </c>
      <c r="D66" s="39">
        <f>COUNTIFS(Q11:Q50, "High")</f>
        <v>0</v>
      </c>
      <c r="E66" s="31" t="s">
        <v>38</v>
      </c>
      <c r="F66" s="24" t="s">
        <v>1</v>
      </c>
      <c r="G66" s="24" t="s">
        <v>1</v>
      </c>
      <c r="H66" s="24" t="s">
        <v>1</v>
      </c>
      <c r="I66" s="24" t="s">
        <v>1</v>
      </c>
      <c r="J66" s="24" t="s">
        <v>1</v>
      </c>
      <c r="K66" s="24" t="s">
        <v>1</v>
      </c>
      <c r="L66" s="24" t="s">
        <v>1</v>
      </c>
      <c r="M66" s="24" t="s">
        <v>1</v>
      </c>
      <c r="N66" s="24" t="s">
        <v>1</v>
      </c>
      <c r="O66" s="24" t="s">
        <v>1</v>
      </c>
      <c r="P66" s="24" t="s">
        <v>1</v>
      </c>
      <c r="Q66" s="24" t="s">
        <v>1</v>
      </c>
      <c r="R66" s="24" t="s">
        <v>1</v>
      </c>
      <c r="S66" s="24" t="s">
        <v>1</v>
      </c>
    </row>
    <row r="67" spans="1:19" ht="24.75" customHeight="1" x14ac:dyDescent="0.25">
      <c r="A67" s="36" t="s">
        <v>49</v>
      </c>
      <c r="B67" s="37">
        <f>COUNTIFS(S11:S50, "Low")</f>
        <v>0</v>
      </c>
      <c r="C67" s="38">
        <f>COUNTIFS(S11:S50, "Moderate")</f>
        <v>0</v>
      </c>
      <c r="D67" s="39">
        <f>COUNTIFS(S11:S50, "High")</f>
        <v>0</v>
      </c>
      <c r="E67" s="31" t="s">
        <v>38</v>
      </c>
      <c r="F67" s="24" t="s">
        <v>1</v>
      </c>
      <c r="G67" s="24" t="s">
        <v>1</v>
      </c>
      <c r="H67" s="24" t="s">
        <v>1</v>
      </c>
      <c r="I67" s="24" t="s">
        <v>1</v>
      </c>
      <c r="J67" s="24" t="s">
        <v>1</v>
      </c>
      <c r="K67" s="24" t="s">
        <v>1</v>
      </c>
      <c r="L67" s="24" t="s">
        <v>1</v>
      </c>
      <c r="M67" s="24" t="s">
        <v>1</v>
      </c>
      <c r="N67" s="24" t="s">
        <v>1</v>
      </c>
      <c r="O67" s="24" t="s">
        <v>1</v>
      </c>
      <c r="P67" s="24" t="s">
        <v>1</v>
      </c>
      <c r="Q67" s="24" t="s">
        <v>1</v>
      </c>
      <c r="R67" s="24" t="s">
        <v>1</v>
      </c>
      <c r="S67" s="24" t="s">
        <v>1</v>
      </c>
    </row>
    <row r="68" spans="1:19" x14ac:dyDescent="0.2">
      <c r="A68" s="22" t="s">
        <v>50</v>
      </c>
    </row>
  </sheetData>
  <mergeCells count="1">
    <mergeCell ref="A2:S2"/>
  </mergeCells>
  <conditionalFormatting sqref="P9">
    <cfRule type="cellIs" dxfId="15" priority="1" stopIfTrue="1" operator="between">
      <formula>4</formula>
      <formula>8</formula>
    </cfRule>
  </conditionalFormatting>
  <conditionalFormatting sqref="P9">
    <cfRule type="cellIs" dxfId="14" priority="2" stopIfTrue="1" operator="between">
      <formula>9</formula>
      <formula>21</formula>
    </cfRule>
  </conditionalFormatting>
  <conditionalFormatting sqref="R9">
    <cfRule type="cellIs" dxfId="13" priority="3" stopIfTrue="1" operator="between">
      <formula>2</formula>
      <formula>3</formula>
    </cfRule>
  </conditionalFormatting>
  <conditionalFormatting sqref="R9">
    <cfRule type="cellIs" dxfId="12" priority="4" stopIfTrue="1" operator="between">
      <formula>4</formula>
      <formula>15</formula>
    </cfRule>
  </conditionalFormatting>
  <conditionalFormatting sqref="P11:P50">
    <cfRule type="cellIs" dxfId="11" priority="5" operator="between">
      <formula>4</formula>
      <formula>8</formula>
    </cfRule>
  </conditionalFormatting>
  <conditionalFormatting sqref="P11:P50">
    <cfRule type="cellIs" dxfId="10" priority="6" operator="between">
      <formula>9</formula>
      <formula>21</formula>
    </cfRule>
  </conditionalFormatting>
  <conditionalFormatting sqref="P11:P50">
    <cfRule type="cellIs" dxfId="9" priority="7" operator="between">
      <formula>0</formula>
      <formula>4</formula>
    </cfRule>
  </conditionalFormatting>
  <conditionalFormatting sqref="R11:R50">
    <cfRule type="cellIs" dxfId="8" priority="8" operator="between">
      <formula>2</formula>
      <formula>3</formula>
    </cfRule>
  </conditionalFormatting>
  <conditionalFormatting sqref="R11:R50">
    <cfRule type="cellIs" dxfId="7" priority="9" operator="between">
      <formula>4</formula>
      <formula>15</formula>
    </cfRule>
  </conditionalFormatting>
  <conditionalFormatting sqref="R11:R50">
    <cfRule type="cellIs" dxfId="6" priority="10" operator="between">
      <formula>0</formula>
      <formula>1</formula>
    </cfRule>
  </conditionalFormatting>
  <conditionalFormatting sqref="Q11:Q50">
    <cfRule type="containsText" dxfId="5" priority="11" operator="containsText" text="High">
      <formula>NOT(ISERROR(SEARCH(("High"),(Q11))))</formula>
    </cfRule>
  </conditionalFormatting>
  <conditionalFormatting sqref="Q11:Q50">
    <cfRule type="containsText" dxfId="4" priority="12" operator="containsText" text="Moderate">
      <formula>NOT(ISERROR(SEARCH(("Moderate"),(Q11))))</formula>
    </cfRule>
  </conditionalFormatting>
  <conditionalFormatting sqref="Q11:Q50">
    <cfRule type="containsText" dxfId="3" priority="13" operator="containsText" text="Low">
      <formula>NOT(ISERROR(SEARCH(("Low"),(Q11))))</formula>
    </cfRule>
  </conditionalFormatting>
  <conditionalFormatting sqref="S11:S50">
    <cfRule type="containsText" dxfId="2" priority="14" operator="containsText" text="High">
      <formula>NOT(ISERROR(SEARCH(("High"),(S11))))</formula>
    </cfRule>
  </conditionalFormatting>
  <conditionalFormatting sqref="S11:S50">
    <cfRule type="containsText" dxfId="1" priority="15" operator="containsText" text="Moderate">
      <formula>NOT(ISERROR(SEARCH(("Moderate"),(S11))))</formula>
    </cfRule>
  </conditionalFormatting>
  <conditionalFormatting sqref="S11:S50">
    <cfRule type="containsText" dxfId="0" priority="16" operator="containsText" text="Low">
      <formula>NOT(ISERROR(SEARCH(("Low"),(S11))))</formula>
    </cfRule>
  </conditionalFormatting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Template_SRSS-IE_ES_Fall</vt:lpstr>
      <vt:lpstr>Template_SRSS-IE_ES_Winter</vt:lpstr>
      <vt:lpstr>Template_SRSS-IE_ES_Spring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Nevala, James</dc:creator>
  <cp:lastModifiedBy>Julie Nettleton</cp:lastModifiedBy>
  <cp:lastPrinted>2020-10-14T14:01:11Z</cp:lastPrinted>
  <dcterms:created xsi:type="dcterms:W3CDTF">2020-08-21T15:32:30Z</dcterms:created>
  <dcterms:modified xsi:type="dcterms:W3CDTF">2022-08-10T18:04:41Z</dcterms:modified>
</cp:coreProperties>
</file>